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 firstSheet="11" activeTab="1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E8" i="11"/>
  <c r="E7" s="1"/>
  <c r="F8"/>
  <c r="G8"/>
  <c r="H8"/>
  <c r="I8"/>
  <c r="I7" s="1"/>
  <c r="J8"/>
  <c r="K8"/>
  <c r="L8"/>
  <c r="M8"/>
  <c r="M7" s="1"/>
  <c r="N8"/>
  <c r="O8"/>
  <c r="P8"/>
  <c r="Q8"/>
  <c r="Q7" s="1"/>
  <c r="R8"/>
  <c r="S8"/>
  <c r="T8"/>
  <c r="U8"/>
  <c r="U7" s="1"/>
  <c r="V8"/>
  <c r="W8"/>
  <c r="D8"/>
  <c r="D7" s="1"/>
  <c r="I8" i="58"/>
  <c r="H8"/>
  <c r="G8"/>
  <c r="F8"/>
  <c r="E8"/>
  <c r="D8"/>
  <c r="M7"/>
  <c r="L7"/>
  <c r="K7"/>
  <c r="J7"/>
  <c r="I7"/>
  <c r="H7"/>
  <c r="G7"/>
  <c r="F7"/>
  <c r="E7"/>
  <c r="D7"/>
  <c r="G28" i="57"/>
  <c r="F28"/>
  <c r="E28"/>
  <c r="G22"/>
  <c r="F22"/>
  <c r="E22"/>
  <c r="G17"/>
  <c r="F17"/>
  <c r="E17"/>
  <c r="H10"/>
  <c r="G10"/>
  <c r="F10"/>
  <c r="E10"/>
  <c r="G9"/>
  <c r="F9"/>
  <c r="E9"/>
  <c r="H8"/>
  <c r="G8"/>
  <c r="F8"/>
  <c r="E8"/>
  <c r="P7" i="12"/>
  <c r="O7"/>
  <c r="N7"/>
  <c r="M7"/>
  <c r="L7"/>
  <c r="K7"/>
  <c r="J7"/>
  <c r="I7"/>
  <c r="H7"/>
  <c r="G7"/>
  <c r="F7"/>
  <c r="E7"/>
  <c r="D7"/>
  <c r="P6"/>
  <c r="O6"/>
  <c r="N6"/>
  <c r="M6"/>
  <c r="L6"/>
  <c r="K6"/>
  <c r="J6"/>
  <c r="I6"/>
  <c r="H6"/>
  <c r="G6"/>
  <c r="F6"/>
  <c r="E6"/>
  <c r="D6"/>
  <c r="K15" i="10"/>
  <c r="J15"/>
  <c r="D15"/>
  <c r="D9"/>
  <c r="D8"/>
  <c r="K7"/>
  <c r="J7"/>
  <c r="I7"/>
  <c r="H7"/>
  <c r="G7"/>
  <c r="F7"/>
  <c r="E7"/>
  <c r="D7"/>
  <c r="K6"/>
  <c r="J6"/>
  <c r="I6"/>
  <c r="H6"/>
  <c r="G6"/>
  <c r="F6"/>
  <c r="E6"/>
  <c r="D6"/>
  <c r="I8" i="8"/>
  <c r="H8"/>
  <c r="G8"/>
  <c r="F8"/>
  <c r="E8"/>
  <c r="D8"/>
  <c r="I7"/>
  <c r="H7"/>
  <c r="G7"/>
  <c r="F7"/>
  <c r="E7"/>
  <c r="D7"/>
  <c r="W16" i="11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W7"/>
  <c r="V7"/>
  <c r="T7"/>
  <c r="S7"/>
  <c r="R7"/>
  <c r="P7"/>
  <c r="O7"/>
  <c r="N7"/>
  <c r="L7"/>
  <c r="K7"/>
  <c r="J7"/>
  <c r="H7"/>
  <c r="G7"/>
  <c r="F7"/>
  <c r="T23" i="9"/>
  <c r="D23"/>
  <c r="T22"/>
  <c r="D22"/>
  <c r="T21"/>
  <c r="D21"/>
  <c r="T20"/>
  <c r="D20"/>
  <c r="T19"/>
  <c r="D19"/>
  <c r="T18"/>
  <c r="D18"/>
  <c r="T17"/>
  <c r="D17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T15"/>
  <c r="D15"/>
  <c r="T14"/>
  <c r="D14"/>
  <c r="T13"/>
  <c r="D13"/>
  <c r="T12"/>
  <c r="D12"/>
  <c r="T11"/>
  <c r="D11"/>
  <c r="T10"/>
  <c r="D10"/>
  <c r="T9"/>
  <c r="D9"/>
  <c r="V8"/>
  <c r="U8"/>
  <c r="T8"/>
  <c r="S8"/>
  <c r="R8"/>
  <c r="Q8"/>
  <c r="P8"/>
  <c r="O8"/>
  <c r="N8"/>
  <c r="M8"/>
  <c r="L8"/>
  <c r="K8"/>
  <c r="J8"/>
  <c r="I8"/>
  <c r="H8"/>
  <c r="G8"/>
  <c r="F8"/>
  <c r="E8"/>
  <c r="D8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G8" i="61"/>
  <c r="F8"/>
  <c r="E8"/>
  <c r="D8"/>
  <c r="G7"/>
  <c r="F7"/>
  <c r="E7"/>
  <c r="D7"/>
  <c r="H8" i="7"/>
  <c r="G8"/>
  <c r="F8"/>
  <c r="E8"/>
  <c r="D8"/>
  <c r="H7"/>
  <c r="G7"/>
  <c r="F7"/>
  <c r="E7"/>
  <c r="D7"/>
  <c r="E28" i="55"/>
  <c r="D28"/>
  <c r="E27"/>
  <c r="D27"/>
  <c r="E26"/>
  <c r="D26"/>
  <c r="E25"/>
  <c r="D25"/>
  <c r="E24"/>
  <c r="D24"/>
  <c r="E23"/>
  <c r="D23"/>
  <c r="E22"/>
  <c r="D22"/>
  <c r="E21"/>
  <c r="D21"/>
  <c r="E19"/>
  <c r="D19"/>
  <c r="E18"/>
  <c r="D18"/>
  <c r="E17"/>
  <c r="D17"/>
  <c r="E15"/>
  <c r="D15"/>
  <c r="E14"/>
  <c r="D14"/>
  <c r="E13"/>
  <c r="D13"/>
  <c r="E11"/>
  <c r="D11"/>
  <c r="E10"/>
  <c r="D10"/>
  <c r="F16" i="6"/>
  <c r="F8"/>
  <c r="E8"/>
  <c r="D8"/>
  <c r="F7"/>
  <c r="E7"/>
  <c r="D7"/>
</calcChain>
</file>

<file path=xl/sharedStrings.xml><?xml version="1.0" encoding="utf-8"?>
<sst xmlns="http://schemas.openxmlformats.org/spreadsheetml/2006/main" count="1676" uniqueCount="500">
  <si>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</si>
  <si>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</si>
  <si>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</si>
  <si>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</si>
  <si>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</si>
  <si>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</si>
  <si>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</si>
  <si>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</si>
  <si>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</si>
  <si>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</si>
  <si>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</si>
  <si>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</si>
  <si>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</si>
  <si>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</si>
  <si>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</si>
  <si>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</si>
  <si>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</si>
  <si>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</si>
  <si>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</si>
  <si>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</si>
  <si>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</si>
  <si>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</si>
  <si>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</si>
  <si>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</si>
  <si>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</si>
  <si>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</si>
  <si>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</si>
  <si>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</si>
  <si>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</si>
  <si>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</si>
  <si>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</si>
  <si>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</si>
  <si>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</si>
  <si>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</si>
  <si>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</si>
  <si>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</si>
  <si>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</si>
  <si>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</si>
  <si>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</si>
  <si>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</si>
  <si>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</si>
  <si>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</si>
  <si>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</si>
  <si>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</si>
  <si>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</si>
  <si>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</si>
  <si>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</si>
  <si>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</si>
  <si>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</si>
  <si>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</si>
  <si>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</si>
  <si>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</si>
  <si>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</si>
  <si>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</si>
  <si>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</si>
  <si>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</si>
  <si>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</si>
  <si>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</si>
  <si>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</si>
  <si>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</si>
  <si>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</si>
  <si>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</si>
  <si>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</si>
  <si>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</si>
  <si>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</si>
  <si>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</si>
  <si>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</si>
  <si>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</si>
  <si>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</si>
  <si>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</si>
  <si>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</si>
  <si>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</si>
  <si>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</si>
  <si>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</si>
  <si>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</si>
  <si>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</si>
  <si>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</si>
  <si>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</si>
  <si>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</si>
  <si>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</si>
  <si>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</si>
  <si>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</si>
  <si>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</si>
  <si>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</si>
  <si>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</si>
  <si>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</si>
  <si>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</si>
  <si>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</si>
  <si>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</si>
  <si>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</si>
  <si>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</si>
  <si>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</si>
  <si>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</si>
  <si>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</si>
  <si>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</si>
  <si>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</si>
  <si>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</si>
  <si>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</si>
  <si>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</si>
  <si>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</si>
  <si>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</si>
  <si>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</si>
  <si>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</si>
  <si>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</si>
  <si>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</si>
  <si>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907</t>
  </si>
  <si>
    <t>汨罗市白水镇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</si>
  <si>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</si>
  <si>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</si>
  <si>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</si>
  <si>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</si>
  <si>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</si>
  <si>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</si>
  <si>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</si>
  <si>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</si>
  <si>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</si>
  <si>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</si>
  <si>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</si>
  <si>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</si>
  <si>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</si>
  <si>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</si>
  <si>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</si>
  <si>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</si>
  <si>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</si>
  <si>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</si>
  <si>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</si>
  <si>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</si>
  <si>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208</t>
  </si>
  <si>
    <t xml:space="preserve">     社会保障和就业支出</t>
  </si>
  <si>
    <t xml:space="preserve">    20801</t>
  </si>
  <si>
    <t xml:space="preserve">         人力资源和社会保障管理事务</t>
  </si>
  <si>
    <t xml:space="preserve">        2080101</t>
  </si>
  <si>
    <t xml:space="preserve">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</si>
  <si>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</si>
  <si>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</si>
  <si>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</si>
  <si>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</si>
  <si>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</si>
  <si>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</si>
  <si>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</si>
  <si>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</si>
  <si>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</si>
  <si>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</si>
  <si>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</si>
  <si>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</si>
  <si>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</si>
  <si>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</si>
  <si>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</si>
  <si>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</si>
  <si>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</si>
  <si>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</si>
  <si>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</si>
  <si>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</si>
  <si>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</si>
  <si>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</si>
  <si>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</si>
  <si>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</si>
  <si>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</si>
  <si>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</si>
  <si>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</si>
  <si>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</si>
  <si>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</si>
  <si>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</si>
  <si>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</si>
  <si>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</si>
  <si>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</si>
  <si>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</si>
  <si>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</si>
  <si>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</si>
  <si>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</si>
  <si>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</si>
  <si>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</si>
  <si>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</si>
  <si>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</si>
  <si>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</si>
  <si>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</si>
  <si>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</si>
  <si>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</si>
  <si>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</si>
  <si>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</si>
  <si>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</si>
  <si>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</si>
  <si>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</si>
  <si>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</si>
  <si>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</si>
  <si>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+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</si>
  <si>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</si>
  <si>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</si>
  <si>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</si>
  <si>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</si>
  <si>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</si>
  <si>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</si>
  <si>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</si>
  <si>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</si>
  <si>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</si>
  <si>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</si>
  <si>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</si>
  <si>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</si>
  <si>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</si>
  <si>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</si>
  <si>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</si>
  <si>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</si>
  <si>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</si>
  <si>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</si>
  <si>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</si>
  <si>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</si>
  <si>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</si>
  <si>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</si>
  <si>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</si>
  <si>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</si>
  <si>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</si>
  <si>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</si>
  <si>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</si>
  <si>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</si>
  <si>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</si>
  <si>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</si>
  <si>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</si>
  <si>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</si>
  <si>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</si>
  <si>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</si>
  <si>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</si>
  <si>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</si>
  <si>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</si>
  <si>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</si>
  <si>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</si>
  <si>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</si>
  <si>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</si>
  <si>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</si>
  <si>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</si>
  <si>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</si>
  <si>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</si>
  <si>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</si>
  <si>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</si>
  <si>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</si>
  <si>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</si>
  <si>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</si>
  <si>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</si>
  <si>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</si>
  <si>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</si>
  <si>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</si>
  <si>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</si>
  <si>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</si>
  <si>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</si>
  <si>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</si>
  <si>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</si>
  <si>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</si>
  <si>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</si>
  <si>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</si>
  <si>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</si>
  <si>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</si>
  <si>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</si>
  <si>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</si>
  <si>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</si>
  <si>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</si>
  <si>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</si>
  <si>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</si>
  <si>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</si>
  <si>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</si>
  <si>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</si>
  <si>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</si>
  <si>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</si>
  <si>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</si>
  <si>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</si>
  <si>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</si>
  <si>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</si>
  <si>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</si>
  <si>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</si>
  <si>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</si>
  <si>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</si>
  <si>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</si>
  <si>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</si>
  <si>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</si>
  <si>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</si>
  <si>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</si>
  <si>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</si>
  <si>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</si>
  <si>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</si>
  <si>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</si>
  <si>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</si>
  <si>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</si>
  <si>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</si>
  <si>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</si>
  <si>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</si>
  <si>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</si>
  <si>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</si>
  <si>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</si>
  <si>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</si>
  <si>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</si>
  <si>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</si>
  <si>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</si>
  <si>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</si>
  <si>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</si>
  <si>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</si>
  <si>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</si>
  <si>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</si>
  <si>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</si>
  <si>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</si>
  <si>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</si>
  <si>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</si>
  <si>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</si>
  <si>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民生工程</t>
  </si>
  <si>
    <t>其他建筑工程B99</t>
  </si>
  <si>
    <t>基本建设支出</t>
  </si>
  <si>
    <t>项</t>
  </si>
  <si>
    <t>科技园等</t>
  </si>
  <si>
    <t>其他建筑物施工B0199</t>
  </si>
  <si>
    <t>广告宣传</t>
  </si>
  <si>
    <t>其他服务C99</t>
  </si>
  <si>
    <t>年</t>
  </si>
  <si>
    <t>公共设施</t>
  </si>
  <si>
    <t>公路工程施工B0202</t>
  </si>
  <si>
    <t>环保工程施工B021699</t>
  </si>
  <si>
    <t>白水江整治工程B020999</t>
  </si>
  <si>
    <t>生活用电器</t>
  </si>
  <si>
    <t>生活用电器A020618</t>
  </si>
  <si>
    <t>台</t>
  </si>
  <si>
    <t>打印设备</t>
  </si>
  <si>
    <t>打印设备A02010601</t>
  </si>
  <si>
    <t>复印机</t>
  </si>
  <si>
    <t>复印机A020201</t>
  </si>
  <si>
    <t>家具用具</t>
  </si>
  <si>
    <t>家具用具A060299</t>
  </si>
  <si>
    <t>套</t>
  </si>
  <si>
    <t>复印纸</t>
  </si>
  <si>
    <t>复印纸A090101</t>
  </si>
  <si>
    <t>箱</t>
  </si>
  <si>
    <t>台式计算机</t>
  </si>
  <si>
    <t>台式计算机A02010104</t>
  </si>
  <si>
    <t>空调机组</t>
  </si>
  <si>
    <t>空调机组A02052305</t>
  </si>
  <si>
    <t>会议服务</t>
  </si>
  <si>
    <t>会议服务C0601</t>
  </si>
  <si>
    <t>次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</si>
  <si>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</si>
  <si>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</si>
  <si>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</si>
  <si>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</si>
  <si>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</si>
  <si>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</si>
  <si>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</si>
  <si>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</si>
  <si>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</si>
  <si>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</si>
  <si>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</si>
  <si>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</si>
  <si>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</si>
  <si>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</si>
  <si>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</si>
  <si>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</si>
  <si>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</si>
  <si>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</si>
  <si>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</si>
  <si>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</si>
  <si>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</si>
  <si>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</si>
  <si>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</si>
  <si>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</si>
  <si>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</si>
  <si>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</si>
  <si>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</si>
  <si>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</si>
  <si>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</si>
  <si>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</si>
  <si>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</si>
  <si>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</si>
  <si>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</si>
  <si>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</si>
  <si>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</si>
  <si>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</si>
  <si>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</si>
  <si>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</si>
  <si>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</si>
  <si>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</si>
  <si>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</si>
  <si>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</si>
  <si>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</si>
  <si>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</si>
  <si>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>单位负责人：</t>
  </si>
  <si>
    <t>杨浩</t>
  </si>
  <si>
    <t>部门基本信息</t>
  </si>
  <si>
    <t>预算单位</t>
  </si>
  <si>
    <t>汨罗市白水人民政府</t>
  </si>
  <si>
    <t>绩效管理
联络员</t>
  </si>
  <si>
    <t>邓明亮</t>
  </si>
  <si>
    <t xml:space="preserve"> 联系电话</t>
  </si>
  <si>
    <t>13787995333</t>
  </si>
  <si>
    <t>人员编制数</t>
  </si>
  <si>
    <t>67</t>
  </si>
  <si>
    <t xml:space="preserve"> 实有人数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</si>
  <si>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</si>
  <si>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</si>
  <si>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</si>
  <si>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</si>
  <si>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</si>
  <si>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</si>
  <si>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</si>
  <si>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</si>
  <si>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</si>
  <si>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</si>
  <si>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</si>
  <si>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</si>
  <si>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</si>
  <si>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</si>
  <si>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</si>
  <si>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</si>
  <si>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</si>
  <si>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</si>
  <si>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</si>
  <si>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</si>
  <si>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</si>
  <si>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</si>
  <si>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确保工资福利支出537.94万元、确保商品和服务支出112.58万元、确保对个人和家庭的补助12.09万元</t>
  </si>
  <si>
    <t>质量指标</t>
  </si>
  <si>
    <t>按照«预算法»、«会计法»等财务法律法规规定控制支出；按照党风廉政建设规定规范支出。</t>
  </si>
  <si>
    <t>确保白水镇人民政府各项基本支出、项目支出合规合法。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</si>
  <si>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</si>
  <si>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</si>
  <si>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</si>
  <si>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</si>
  <si>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</si>
  <si>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2022年一般公共预算基本支出662.61万元</t>
  </si>
  <si>
    <t>效益指标
（预期可能实现的效益，包括经济效益、社会效益、环境效益、可持续影响以及服务对象满意度等）</t>
  </si>
  <si>
    <t>经济效益</t>
  </si>
  <si>
    <t>促进产业发展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</si>
  <si>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</si>
  <si>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</si>
  <si>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</si>
  <si>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</si>
  <si>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</si>
  <si>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</si>
  <si>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</si>
  <si>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</si>
  <si>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</si>
  <si>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</si>
  <si>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</si>
  <si>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</si>
  <si>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</si>
  <si>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</si>
  <si>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</si>
  <si>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</si>
  <si>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</si>
  <si>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</si>
  <si>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>单位负责人：杨浩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</si>
  <si>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</si>
  <si>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</si>
  <si>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</si>
  <si>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</si>
  <si>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</si>
  <si>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</si>
  <si>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</si>
  <si>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</si>
  <si>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</si>
  <si>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</si>
  <si>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</si>
  <si>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</si>
  <si>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</si>
  <si>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</si>
  <si>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</si>
  <si>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</si>
  <si>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</si>
  <si>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</si>
  <si>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</si>
  <si>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</si>
  <si>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</si>
  <si>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</si>
  <si>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</si>
  <si>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</si>
  <si>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</si>
  <si>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</si>
  <si>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</si>
  <si>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</si>
  <si>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</si>
  <si>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</si>
  <si>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</si>
  <si>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</si>
  <si>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</si>
  <si>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</si>
  <si>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</si>
  <si>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</si>
  <si>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</si>
  <si>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</si>
  <si>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单位名称：汨罗市白水镇人民政府</t>
    <phoneticPr fontId="34" type="noConversion"/>
  </si>
  <si>
    <t>填报单位：汨罗市白水镇人民政府</t>
    <phoneticPr fontId="34" type="noConversion"/>
  </si>
  <si>
    <t xml:space="preserve">    填报单位（盖章）：汨罗市白水镇人民政府</t>
    <phoneticPr fontId="34" type="noConversion"/>
  </si>
  <si>
    <t xml:space="preserve"> 填报单位（盖章）：</t>
    <phoneticPr fontId="34" type="noConversion"/>
  </si>
  <si>
    <t>汨罗市白水镇人民政府</t>
    <phoneticPr fontId="34" type="noConversion"/>
  </si>
  <si>
    <t xml:space="preserve">         2010301</t>
    <phoneticPr fontId="34" type="noConversion"/>
  </si>
  <si>
    <t xml:space="preserve">    208</t>
    <phoneticPr fontId="34" type="noConversion"/>
  </si>
  <si>
    <t xml:space="preserve">      20801</t>
    <phoneticPr fontId="34" type="noConversion"/>
  </si>
  <si>
    <t xml:space="preserve">        2080101</t>
    <phoneticPr fontId="34" type="noConversion"/>
  </si>
  <si>
    <t xml:space="preserve">      20828</t>
    <phoneticPr fontId="34" type="noConversion"/>
  </si>
  <si>
    <t xml:space="preserve">     204</t>
    <phoneticPr fontId="34" type="noConversion"/>
  </si>
  <si>
    <t xml:space="preserve">     208</t>
    <phoneticPr fontId="34" type="noConversion"/>
  </si>
  <si>
    <t xml:space="preserve">      20828</t>
    <phoneticPr fontId="34" type="noConversion"/>
  </si>
  <si>
    <t xml:space="preserve">        2130101</t>
    <phoneticPr fontId="34" type="noConversion"/>
  </si>
  <si>
    <t xml:space="preserve">     农林水支出</t>
    <phoneticPr fontId="34" type="noConversion"/>
  </si>
  <si>
    <t xml:space="preserve">        农业农村</t>
    <phoneticPr fontId="34" type="noConversion"/>
  </si>
  <si>
    <t xml:space="preserve">     20801</t>
    <phoneticPr fontId="34" type="noConversion"/>
  </si>
  <si>
    <t xml:space="preserve">     20828</t>
    <phoneticPr fontId="34" type="noConversion"/>
  </si>
  <si>
    <t xml:space="preserve">       20406</t>
    <phoneticPr fontId="34" type="noConversion"/>
  </si>
</sst>
</file>

<file path=xl/styles.xml><?xml version="1.0" encoding="utf-8"?>
<styleSheet xmlns="http://schemas.openxmlformats.org/spreadsheetml/2006/main">
  <numFmts count="9">
    <numFmt numFmtId="176" formatCode="###,###,###,##0.00"/>
    <numFmt numFmtId="177" formatCode="###,###,###,##0"/>
    <numFmt numFmtId="178" formatCode="* #,##0;* \-#,##0;* &quot;-&quot;;@"/>
    <numFmt numFmtId="179" formatCode="* #,##0.00;* \-#,##0.00;* &quot;&quot;??;@"/>
    <numFmt numFmtId="180" formatCode="0_ "/>
    <numFmt numFmtId="181" formatCode="0_);[Red]\(0\)"/>
    <numFmt numFmtId="182" formatCode="00"/>
    <numFmt numFmtId="183" formatCode="0000"/>
    <numFmt numFmtId="184" formatCode="#,##0_);[Red]\(#,##0\)"/>
  </numFmts>
  <fonts count="3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8" fontId="3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0" borderId="0"/>
  </cellStyleXfs>
  <cellXfs count="376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18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4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180" fontId="0" fillId="0" borderId="0" xfId="0" applyNumberFormat="1" applyFill="1"/>
    <xf numFmtId="0" fontId="0" fillId="0" borderId="0" xfId="0" applyFill="1" applyBorder="1"/>
    <xf numFmtId="180" fontId="0" fillId="0" borderId="0" xfId="0" applyNumberFormat="1"/>
    <xf numFmtId="180" fontId="9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182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3" fontId="9" fillId="0" borderId="0" xfId="0" applyNumberFormat="1" applyFont="1" applyFill="1" applyAlignment="1" applyProtection="1">
      <alignment horizontal="left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7" fillId="0" borderId="2" xfId="0" applyNumberFormat="1" applyFont="1" applyFill="1" applyBorder="1" applyProtection="1"/>
    <xf numFmtId="183" fontId="14" fillId="0" borderId="0" xfId="0" applyNumberFormat="1" applyFont="1" applyFill="1" applyAlignment="1" applyProtection="1">
      <alignment horizontal="left" vertical="center"/>
    </xf>
    <xf numFmtId="183" fontId="14" fillId="0" borderId="1" xfId="0" applyNumberFormat="1" applyFont="1" applyFill="1" applyBorder="1" applyAlignment="1" applyProtection="1">
      <alignment horizontal="left" vertic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177" fontId="21" fillId="3" borderId="2" xfId="0" applyNumberFormat="1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177" fontId="21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176" fontId="21" fillId="3" borderId="2" xfId="0" applyNumberFormat="1" applyFont="1" applyFill="1" applyBorder="1" applyAlignment="1">
      <alignment horizontal="right" vertical="center"/>
    </xf>
    <xf numFmtId="176" fontId="21" fillId="2" borderId="2" xfId="0" applyNumberFormat="1" applyFont="1" applyFill="1" applyBorder="1" applyAlignment="1">
      <alignment horizontal="right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horizontal="center" vertical="center"/>
    </xf>
    <xf numFmtId="179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9" fillId="0" borderId="15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0" fillId="0" borderId="2" xfId="1" applyNumberFormat="1" applyFont="1" applyFill="1" applyBorder="1" applyAlignment="1">
      <alignment horizontal="centerContinuous" vertical="center"/>
    </xf>
    <xf numFmtId="49" fontId="0" fillId="0" borderId="2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8" fillId="0" borderId="16" xfId="0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vertical="center"/>
    </xf>
    <xf numFmtId="49" fontId="29" fillId="0" borderId="16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0" fillId="2" borderId="0" xfId="1" applyNumberFormat="1" applyFont="1" applyFill="1" applyAlignment="1">
      <alignment vertical="center"/>
    </xf>
    <xf numFmtId="0" fontId="9" fillId="0" borderId="10" xfId="1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9" fillId="0" borderId="0" xfId="1" applyNumberFormat="1" applyFont="1" applyFill="1" applyAlignment="1" applyProtection="1">
      <alignment horizontal="right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0" fontId="9" fillId="0" borderId="2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180" fontId="9" fillId="0" borderId="0" xfId="1" applyNumberFormat="1" applyFont="1" applyFill="1" applyAlignment="1">
      <alignment horizontal="center" vertical="center" wrapText="1"/>
    </xf>
    <xf numFmtId="180" fontId="9" fillId="0" borderId="2" xfId="1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/>
    <xf numFmtId="179" fontId="9" fillId="0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 applyProtection="1">
      <alignment vertical="center"/>
    </xf>
    <xf numFmtId="180" fontId="9" fillId="0" borderId="20" xfId="0" applyNumberFormat="1" applyFont="1" applyFill="1" applyBorder="1" applyAlignment="1" applyProtection="1">
      <alignment vertical="center"/>
    </xf>
    <xf numFmtId="180" fontId="9" fillId="0" borderId="2" xfId="0" applyNumberFormat="1" applyFont="1" applyFill="1" applyBorder="1" applyAlignment="1">
      <alignment vertical="center" wrapText="1"/>
    </xf>
    <xf numFmtId="180" fontId="9" fillId="0" borderId="20" xfId="0" applyNumberFormat="1" applyFont="1" applyFill="1" applyBorder="1" applyAlignment="1" applyProtection="1">
      <alignment horizontal="left" vertical="center" wrapText="1"/>
    </xf>
    <xf numFmtId="180" fontId="9" fillId="0" borderId="20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vertical="center"/>
    </xf>
    <xf numFmtId="180" fontId="9" fillId="0" borderId="0" xfId="1" applyNumberFormat="1" applyFont="1" applyFill="1" applyAlignment="1">
      <alignment horizontal="right" vertical="center" wrapText="1"/>
    </xf>
    <xf numFmtId="0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180" fontId="9" fillId="0" borderId="1" xfId="1" applyNumberFormat="1" applyFont="1" applyFill="1" applyBorder="1" applyAlignment="1">
      <alignment horizontal="left" vertical="center" wrapText="1"/>
    </xf>
    <xf numFmtId="180" fontId="9" fillId="0" borderId="0" xfId="1" applyNumberFormat="1" applyFont="1" applyFill="1" applyAlignment="1">
      <alignment horizontal="left" vertical="center" wrapText="1"/>
    </xf>
    <xf numFmtId="184" fontId="16" fillId="0" borderId="2" xfId="1" applyNumberFormat="1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4" fontId="14" fillId="0" borderId="21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4" fontId="14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1" fontId="9" fillId="0" borderId="22" xfId="0" applyNumberFormat="1" applyFont="1" applyFill="1" applyBorder="1" applyAlignment="1" applyProtection="1">
      <alignment horizontal="right" vertical="center" wrapText="1"/>
    </xf>
    <xf numFmtId="184" fontId="14" fillId="0" borderId="2" xfId="0" applyNumberFormat="1" applyFont="1" applyFill="1" applyBorder="1" applyAlignment="1" applyProtection="1">
      <alignment horizontal="right" vertical="center" wrapText="1"/>
    </xf>
    <xf numFmtId="184" fontId="14" fillId="0" borderId="15" xfId="0" applyNumberFormat="1" applyFont="1" applyFill="1" applyBorder="1" applyAlignment="1" applyProtection="1">
      <alignment horizontal="right" vertical="center" wrapText="1"/>
    </xf>
    <xf numFmtId="181" fontId="14" fillId="0" borderId="2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4" fontId="30" fillId="0" borderId="16" xfId="0" applyNumberFormat="1" applyFont="1" applyFill="1" applyBorder="1" applyAlignment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3" fontId="9" fillId="0" borderId="23" xfId="1" applyNumberFormat="1" applyFont="1" applyFill="1" applyBorder="1" applyAlignment="1">
      <alignment horizontal="center" vertical="center" wrapText="1"/>
    </xf>
    <xf numFmtId="0" fontId="9" fillId="0" borderId="23" xfId="0" applyFont="1" applyFill="1" applyBorder="1"/>
    <xf numFmtId="0" fontId="0" fillId="0" borderId="23" xfId="0" applyFill="1" applyBorder="1"/>
    <xf numFmtId="176" fontId="21" fillId="3" borderId="23" xfId="0" applyNumberFormat="1" applyFont="1" applyFill="1" applyBorder="1" applyAlignment="1">
      <alignment horizontal="right" vertical="center"/>
    </xf>
    <xf numFmtId="176" fontId="21" fillId="2" borderId="23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5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Alignment="1" applyProtection="1">
      <alignment horizontal="center" vertical="center"/>
    </xf>
    <xf numFmtId="180" fontId="15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18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180" fontId="9" fillId="0" borderId="5" xfId="1" applyNumberFormat="1" applyFont="1" applyFill="1" applyBorder="1" applyAlignment="1">
      <alignment horizontal="center" vertical="center" wrapText="1"/>
    </xf>
    <xf numFmtId="180" fontId="9" fillId="0" borderId="4" xfId="1" applyNumberFormat="1" applyFont="1" applyFill="1" applyBorder="1" applyAlignment="1">
      <alignment horizontal="center" vertical="center" wrapText="1"/>
    </xf>
    <xf numFmtId="180" fontId="9" fillId="0" borderId="15" xfId="1" applyNumberFormat="1" applyFont="1" applyFill="1" applyBorder="1" applyAlignment="1">
      <alignment horizontal="center" vertical="center" wrapText="1"/>
    </xf>
    <xf numFmtId="180" fontId="9" fillId="0" borderId="2" xfId="1" applyNumberFormat="1" applyFont="1" applyFill="1" applyBorder="1" applyAlignment="1">
      <alignment horizontal="center" vertical="center" wrapText="1"/>
    </xf>
    <xf numFmtId="180" fontId="9" fillId="0" borderId="10" xfId="1" applyNumberFormat="1" applyFont="1" applyFill="1" applyBorder="1" applyAlignment="1">
      <alignment horizontal="center" vertical="center" wrapText="1"/>
    </xf>
    <xf numFmtId="180" fontId="9" fillId="0" borderId="3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80" fontId="15" fillId="0" borderId="0" xfId="1" applyNumberFormat="1" applyFont="1" applyFill="1" applyAlignment="1" applyProtection="1">
      <alignment horizontal="center" vertical="center" wrapText="1"/>
    </xf>
    <xf numFmtId="18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180" fontId="9" fillId="0" borderId="11" xfId="1" applyNumberFormat="1" applyFont="1" applyFill="1" applyBorder="1" applyAlignment="1" applyProtection="1">
      <alignment horizontal="center" vertical="center" wrapText="1"/>
    </xf>
    <xf numFmtId="180" fontId="9" fillId="0" borderId="4" xfId="1" applyNumberFormat="1" applyFont="1" applyFill="1" applyBorder="1" applyAlignment="1" applyProtection="1">
      <alignment horizontal="center" vertical="center" wrapText="1"/>
    </xf>
    <xf numFmtId="180" fontId="9" fillId="0" borderId="15" xfId="1" applyNumberFormat="1" applyFont="1" applyFill="1" applyBorder="1" applyAlignment="1" applyProtection="1">
      <alignment horizontal="center" vertical="center" wrapText="1"/>
    </xf>
    <xf numFmtId="179" fontId="9" fillId="0" borderId="15" xfId="1" applyNumberFormat="1" applyFont="1" applyFill="1" applyBorder="1" applyAlignment="1" applyProtection="1">
      <alignment horizontal="center" vertical="center" wrapText="1"/>
    </xf>
    <xf numFmtId="179" fontId="9" fillId="0" borderId="2" xfId="1" applyNumberFormat="1" applyFont="1" applyFill="1" applyBorder="1" applyAlignment="1" applyProtection="1">
      <alignment horizontal="center" vertical="center" wrapText="1"/>
    </xf>
    <xf numFmtId="179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10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3" fontId="14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180" fontId="15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left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2"/>
  <sheetViews>
    <sheetView showGridLines="0" showZeros="0" zoomScale="115" zoomScaleNormal="115" workbookViewId="0">
      <selection activeCell="B18" sqref="B18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92" t="s">
        <v>0</v>
      </c>
      <c r="B1" s="192"/>
      <c r="C1" s="192"/>
      <c r="D1" s="192"/>
      <c r="E1" s="192"/>
      <c r="G1" s="29"/>
      <c r="H1" s="25" t="s">
        <v>1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2" spans="1:256" ht="21" customHeight="1">
      <c r="A2" s="15" t="s">
        <v>2</v>
      </c>
      <c r="B2" s="15"/>
      <c r="C2" s="15"/>
      <c r="D2" s="15"/>
      <c r="E2" s="15"/>
      <c r="F2" s="15"/>
      <c r="G2" s="193"/>
      <c r="H2" s="193"/>
      <c r="I2" s="19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ht="21" customHeight="1">
      <c r="A3" s="220"/>
      <c r="B3" s="220"/>
      <c r="C3" s="220"/>
      <c r="D3" s="192"/>
      <c r="E3" s="192"/>
      <c r="G3" s="29"/>
      <c r="H3" s="28" t="s">
        <v>3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s="191" customFormat="1" ht="21" customHeight="1">
      <c r="A4" s="194" t="s">
        <v>4</v>
      </c>
      <c r="B4" s="194"/>
      <c r="C4" s="194" t="s">
        <v>5</v>
      </c>
      <c r="D4" s="194"/>
      <c r="E4" s="194"/>
      <c r="F4" s="194"/>
      <c r="G4" s="195"/>
      <c r="H4" s="195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  <c r="FE4" s="213"/>
      <c r="FF4" s="213"/>
      <c r="FG4" s="213"/>
      <c r="FH4" s="213"/>
      <c r="FI4" s="213"/>
      <c r="FJ4" s="213"/>
      <c r="FK4" s="213"/>
      <c r="FL4" s="213"/>
      <c r="FM4" s="213"/>
      <c r="FN4" s="213"/>
      <c r="FO4" s="213"/>
      <c r="FP4" s="213"/>
      <c r="FQ4" s="213"/>
      <c r="FR4" s="213"/>
      <c r="FS4" s="213"/>
      <c r="FT4" s="213"/>
      <c r="FU4" s="213"/>
      <c r="FV4" s="213"/>
      <c r="FW4" s="213"/>
      <c r="FX4" s="213"/>
      <c r="FY4" s="213"/>
      <c r="FZ4" s="213"/>
      <c r="GA4" s="213"/>
      <c r="GB4" s="213"/>
      <c r="GC4" s="213"/>
      <c r="GD4" s="213"/>
      <c r="GE4" s="213"/>
      <c r="GF4" s="213"/>
      <c r="GG4" s="213"/>
      <c r="GH4" s="213"/>
      <c r="GI4" s="213"/>
      <c r="GJ4" s="213"/>
      <c r="GK4" s="213"/>
      <c r="GL4" s="213"/>
      <c r="GM4" s="213"/>
      <c r="GN4" s="213"/>
      <c r="GO4" s="213"/>
      <c r="GP4" s="213"/>
      <c r="GQ4" s="213"/>
      <c r="GR4" s="213"/>
      <c r="GS4" s="213"/>
      <c r="GT4" s="213"/>
      <c r="GU4" s="213"/>
      <c r="GV4" s="213"/>
      <c r="GW4" s="213"/>
      <c r="GX4" s="213"/>
      <c r="GY4" s="213"/>
      <c r="GZ4" s="213"/>
      <c r="HA4" s="213"/>
      <c r="HB4" s="213"/>
      <c r="HC4" s="213"/>
      <c r="HD4" s="213"/>
      <c r="HE4" s="213"/>
      <c r="HF4" s="213"/>
      <c r="HG4" s="213"/>
      <c r="HH4" s="213"/>
      <c r="HI4" s="213"/>
      <c r="HJ4" s="213"/>
      <c r="HK4" s="213"/>
      <c r="HL4" s="213"/>
      <c r="HM4" s="213"/>
      <c r="HN4" s="213"/>
      <c r="HO4" s="213"/>
      <c r="HP4" s="213"/>
      <c r="HQ4" s="213"/>
      <c r="HR4" s="213"/>
      <c r="HS4" s="213"/>
      <c r="HT4" s="213"/>
      <c r="HU4" s="213"/>
      <c r="HV4" s="213"/>
      <c r="HW4" s="213"/>
      <c r="HX4" s="213"/>
      <c r="HY4" s="213"/>
      <c r="HZ4" s="213"/>
      <c r="IA4" s="213"/>
      <c r="IB4" s="213"/>
      <c r="IC4" s="213"/>
      <c r="ID4" s="213"/>
      <c r="IE4" s="213"/>
      <c r="IF4" s="213"/>
      <c r="IG4" s="213"/>
      <c r="IH4" s="213"/>
      <c r="II4" s="213"/>
      <c r="IJ4" s="213"/>
      <c r="IK4" s="213"/>
      <c r="IL4" s="213"/>
      <c r="IM4" s="213"/>
      <c r="IN4" s="213"/>
      <c r="IO4" s="213"/>
      <c r="IP4" s="213"/>
      <c r="IQ4" s="213"/>
      <c r="IR4" s="213"/>
      <c r="IS4" s="213"/>
      <c r="IT4" s="213"/>
      <c r="IU4" s="213"/>
      <c r="IV4" s="213"/>
    </row>
    <row r="5" spans="1:256" s="191" customFormat="1" ht="21" customHeight="1">
      <c r="A5" s="18" t="s">
        <v>6</v>
      </c>
      <c r="B5" s="18" t="s">
        <v>7</v>
      </c>
      <c r="C5" s="20" t="s">
        <v>8</v>
      </c>
      <c r="D5" s="196" t="s">
        <v>7</v>
      </c>
      <c r="E5" s="20" t="s">
        <v>9</v>
      </c>
      <c r="F5" s="196" t="s">
        <v>7</v>
      </c>
      <c r="G5" s="20" t="s">
        <v>10</v>
      </c>
      <c r="H5" s="196" t="s">
        <v>7</v>
      </c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  <c r="FG5" s="213"/>
      <c r="FH5" s="213"/>
      <c r="FI5" s="213"/>
      <c r="FJ5" s="213"/>
      <c r="FK5" s="213"/>
      <c r="FL5" s="213"/>
      <c r="FM5" s="213"/>
      <c r="FN5" s="213"/>
      <c r="FO5" s="213"/>
      <c r="FP5" s="213"/>
      <c r="FQ5" s="213"/>
      <c r="FR5" s="213"/>
      <c r="FS5" s="213"/>
      <c r="FT5" s="213"/>
      <c r="FU5" s="213"/>
      <c r="FV5" s="213"/>
      <c r="FW5" s="213"/>
      <c r="FX5" s="213"/>
      <c r="FY5" s="213"/>
      <c r="FZ5" s="213"/>
      <c r="GA5" s="213"/>
      <c r="GB5" s="213"/>
      <c r="GC5" s="213"/>
      <c r="GD5" s="213"/>
      <c r="GE5" s="213"/>
      <c r="GF5" s="213"/>
      <c r="GG5" s="213"/>
      <c r="GH5" s="213"/>
      <c r="GI5" s="213"/>
      <c r="GJ5" s="213"/>
      <c r="GK5" s="213"/>
      <c r="GL5" s="213"/>
      <c r="GM5" s="213"/>
      <c r="GN5" s="213"/>
      <c r="GO5" s="213"/>
      <c r="GP5" s="213"/>
      <c r="GQ5" s="213"/>
      <c r="GR5" s="213"/>
      <c r="GS5" s="213"/>
      <c r="GT5" s="213"/>
      <c r="GU5" s="213"/>
      <c r="GV5" s="213"/>
      <c r="GW5" s="213"/>
      <c r="GX5" s="213"/>
      <c r="GY5" s="213"/>
      <c r="GZ5" s="213"/>
      <c r="HA5" s="213"/>
      <c r="HB5" s="213"/>
      <c r="HC5" s="213"/>
      <c r="HD5" s="213"/>
      <c r="HE5" s="213"/>
      <c r="HF5" s="213"/>
      <c r="HG5" s="213"/>
      <c r="HH5" s="213"/>
      <c r="HI5" s="213"/>
      <c r="HJ5" s="213"/>
      <c r="HK5" s="213"/>
      <c r="HL5" s="213"/>
      <c r="HM5" s="213"/>
      <c r="HN5" s="213"/>
      <c r="HO5" s="213"/>
      <c r="HP5" s="213"/>
      <c r="HQ5" s="213"/>
      <c r="HR5" s="213"/>
      <c r="HS5" s="213"/>
      <c r="HT5" s="213"/>
      <c r="HU5" s="213"/>
      <c r="HV5" s="213"/>
      <c r="HW5" s="213"/>
      <c r="HX5" s="213"/>
      <c r="HY5" s="213"/>
      <c r="HZ5" s="213"/>
      <c r="IA5" s="213"/>
      <c r="IB5" s="213"/>
      <c r="IC5" s="213"/>
      <c r="ID5" s="213"/>
      <c r="IE5" s="213"/>
      <c r="IF5" s="213"/>
      <c r="IG5" s="213"/>
      <c r="IH5" s="213"/>
      <c r="II5" s="213"/>
      <c r="IJ5" s="213"/>
      <c r="IK5" s="213"/>
      <c r="IL5" s="213"/>
      <c r="IM5" s="213"/>
      <c r="IN5" s="213"/>
      <c r="IO5" s="213"/>
      <c r="IP5" s="213"/>
      <c r="IQ5" s="213"/>
      <c r="IR5" s="213"/>
      <c r="IS5" s="213"/>
      <c r="IT5" s="213"/>
      <c r="IU5" s="213"/>
      <c r="IV5" s="213"/>
    </row>
    <row r="6" spans="1:256" s="191" customFormat="1" ht="21" customHeight="1">
      <c r="A6" s="177" t="s">
        <v>11</v>
      </c>
      <c r="B6" s="197">
        <v>6626067.5099999998</v>
      </c>
      <c r="C6" s="198" t="s">
        <v>12</v>
      </c>
      <c r="D6" s="199">
        <v>4424925.54</v>
      </c>
      <c r="E6" s="200" t="s">
        <v>13</v>
      </c>
      <c r="F6" s="199">
        <v>6626067.5099999998</v>
      </c>
      <c r="G6" s="200" t="s">
        <v>14</v>
      </c>
      <c r="H6" s="199">
        <v>2844226.48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3"/>
      <c r="DA6" s="213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3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3"/>
      <c r="FJ6" s="213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3"/>
      <c r="GO6" s="213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3"/>
      <c r="HT6" s="213"/>
      <c r="HU6" s="213"/>
      <c r="HV6" s="213"/>
      <c r="HW6" s="213"/>
      <c r="HX6" s="213"/>
      <c r="HY6" s="213"/>
      <c r="HZ6" s="213"/>
      <c r="IA6" s="213"/>
      <c r="IB6" s="213"/>
      <c r="IC6" s="213"/>
      <c r="ID6" s="213"/>
      <c r="IE6" s="213"/>
      <c r="IF6" s="213"/>
      <c r="IG6" s="213"/>
      <c r="IH6" s="213"/>
      <c r="II6" s="213"/>
      <c r="IJ6" s="213"/>
      <c r="IK6" s="213"/>
      <c r="IL6" s="213"/>
      <c r="IM6" s="213"/>
      <c r="IN6" s="213"/>
      <c r="IO6" s="213"/>
      <c r="IP6" s="213"/>
      <c r="IQ6" s="213"/>
      <c r="IR6" s="213"/>
      <c r="IS6" s="213"/>
      <c r="IT6" s="213"/>
      <c r="IU6" s="213"/>
      <c r="IV6" s="213"/>
    </row>
    <row r="7" spans="1:256" s="191" customFormat="1" ht="21" customHeight="1">
      <c r="A7" s="177" t="s">
        <v>15</v>
      </c>
      <c r="B7" s="197">
        <v>6626067.5099999998</v>
      </c>
      <c r="C7" s="198" t="s">
        <v>16</v>
      </c>
      <c r="D7" s="199">
        <v>0</v>
      </c>
      <c r="E7" s="200" t="s">
        <v>17</v>
      </c>
      <c r="F7" s="199">
        <v>5379412.5099999998</v>
      </c>
      <c r="G7" s="200" t="s">
        <v>18</v>
      </c>
      <c r="H7" s="199">
        <v>533600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  <c r="HT7" s="213"/>
      <c r="HU7" s="213"/>
      <c r="HV7" s="213"/>
      <c r="HW7" s="213"/>
      <c r="HX7" s="213"/>
      <c r="HY7" s="213"/>
      <c r="HZ7" s="213"/>
      <c r="IA7" s="213"/>
      <c r="IB7" s="213"/>
      <c r="IC7" s="213"/>
      <c r="ID7" s="213"/>
      <c r="IE7" s="213"/>
      <c r="IF7" s="213"/>
      <c r="IG7" s="213"/>
      <c r="IH7" s="213"/>
      <c r="II7" s="213"/>
      <c r="IJ7" s="213"/>
      <c r="IK7" s="213"/>
      <c r="IL7" s="213"/>
      <c r="IM7" s="213"/>
      <c r="IN7" s="213"/>
      <c r="IO7" s="213"/>
      <c r="IP7" s="213"/>
      <c r="IQ7" s="213"/>
      <c r="IR7" s="213"/>
      <c r="IS7" s="213"/>
      <c r="IT7" s="213"/>
      <c r="IU7" s="213"/>
      <c r="IV7" s="213"/>
    </row>
    <row r="8" spans="1:256" s="191" customFormat="1" ht="21" customHeight="1">
      <c r="A8" s="177" t="s">
        <v>19</v>
      </c>
      <c r="B8" s="201"/>
      <c r="C8" s="198" t="s">
        <v>20</v>
      </c>
      <c r="D8" s="199">
        <v>0</v>
      </c>
      <c r="E8" s="200" t="s">
        <v>21</v>
      </c>
      <c r="F8" s="202">
        <v>1125800</v>
      </c>
      <c r="G8" s="200" t="s">
        <v>22</v>
      </c>
      <c r="H8" s="199">
        <v>0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13"/>
      <c r="CE8" s="213"/>
      <c r="CF8" s="213"/>
      <c r="CG8" s="213"/>
      <c r="CH8" s="213"/>
      <c r="CI8" s="213"/>
      <c r="CJ8" s="213"/>
      <c r="CK8" s="213"/>
      <c r="CL8" s="213"/>
      <c r="CM8" s="213"/>
      <c r="CN8" s="213"/>
      <c r="CO8" s="213"/>
      <c r="CP8" s="213"/>
      <c r="CQ8" s="213"/>
      <c r="CR8" s="213"/>
      <c r="CS8" s="213"/>
      <c r="CT8" s="213"/>
      <c r="CU8" s="213"/>
      <c r="CV8" s="213"/>
      <c r="CW8" s="213"/>
      <c r="CX8" s="213"/>
      <c r="CY8" s="213"/>
      <c r="CZ8" s="213"/>
      <c r="DA8" s="213"/>
      <c r="DB8" s="213"/>
      <c r="DC8" s="213"/>
      <c r="DD8" s="213"/>
      <c r="DE8" s="213"/>
      <c r="DF8" s="213"/>
      <c r="DG8" s="213"/>
      <c r="DH8" s="213"/>
      <c r="DI8" s="213"/>
      <c r="DJ8" s="213"/>
      <c r="DK8" s="213"/>
      <c r="DL8" s="213"/>
      <c r="DM8" s="213"/>
      <c r="DN8" s="213"/>
      <c r="DO8" s="213"/>
      <c r="DP8" s="213"/>
      <c r="DQ8" s="213"/>
      <c r="DR8" s="213"/>
      <c r="DS8" s="213"/>
      <c r="DT8" s="213"/>
      <c r="DU8" s="213"/>
      <c r="DV8" s="213"/>
      <c r="DW8" s="213"/>
      <c r="DX8" s="213"/>
      <c r="DY8" s="213"/>
      <c r="DZ8" s="213"/>
      <c r="EA8" s="213"/>
      <c r="EB8" s="213"/>
      <c r="EC8" s="213"/>
      <c r="ED8" s="213"/>
      <c r="EE8" s="213"/>
      <c r="EF8" s="213"/>
      <c r="EG8" s="213"/>
      <c r="EH8" s="213"/>
      <c r="EI8" s="213"/>
      <c r="EJ8" s="213"/>
      <c r="EK8" s="213"/>
      <c r="EL8" s="213"/>
      <c r="EM8" s="213"/>
      <c r="EN8" s="213"/>
      <c r="EO8" s="213"/>
      <c r="EP8" s="213"/>
      <c r="EQ8" s="213"/>
      <c r="ER8" s="213"/>
      <c r="ES8" s="213"/>
      <c r="ET8" s="213"/>
      <c r="EU8" s="213"/>
      <c r="EV8" s="213"/>
      <c r="EW8" s="213"/>
      <c r="EX8" s="213"/>
      <c r="EY8" s="213"/>
      <c r="EZ8" s="213"/>
      <c r="FA8" s="213"/>
      <c r="FB8" s="213"/>
      <c r="FC8" s="213"/>
      <c r="FD8" s="213"/>
      <c r="FE8" s="213"/>
      <c r="FF8" s="213"/>
      <c r="FG8" s="213"/>
      <c r="FH8" s="213"/>
      <c r="FI8" s="213"/>
      <c r="FJ8" s="213"/>
      <c r="FK8" s="213"/>
      <c r="FL8" s="213"/>
      <c r="FM8" s="213"/>
      <c r="FN8" s="213"/>
      <c r="FO8" s="213"/>
      <c r="FP8" s="213"/>
      <c r="FQ8" s="213"/>
      <c r="FR8" s="213"/>
      <c r="FS8" s="213"/>
      <c r="FT8" s="213"/>
      <c r="FU8" s="213"/>
      <c r="FV8" s="213"/>
      <c r="FW8" s="213"/>
      <c r="FX8" s="213"/>
      <c r="FY8" s="213"/>
      <c r="FZ8" s="213"/>
      <c r="GA8" s="213"/>
      <c r="GB8" s="213"/>
      <c r="GC8" s="213"/>
      <c r="GD8" s="213"/>
      <c r="GE8" s="213"/>
      <c r="GF8" s="213"/>
      <c r="GG8" s="213"/>
      <c r="GH8" s="213"/>
      <c r="GI8" s="213"/>
      <c r="GJ8" s="213"/>
      <c r="GK8" s="213"/>
      <c r="GL8" s="213"/>
      <c r="GM8" s="213"/>
      <c r="GN8" s="213"/>
      <c r="GO8" s="213"/>
      <c r="GP8" s="213"/>
      <c r="GQ8" s="213"/>
      <c r="GR8" s="213"/>
      <c r="GS8" s="213"/>
      <c r="GT8" s="213"/>
      <c r="GU8" s="213"/>
      <c r="GV8" s="213"/>
      <c r="GW8" s="213"/>
      <c r="GX8" s="213"/>
      <c r="GY8" s="213"/>
      <c r="GZ8" s="213"/>
      <c r="HA8" s="213"/>
      <c r="HB8" s="213"/>
      <c r="HC8" s="213"/>
      <c r="HD8" s="213"/>
      <c r="HE8" s="213"/>
      <c r="HF8" s="213"/>
      <c r="HG8" s="213"/>
      <c r="HH8" s="213"/>
      <c r="HI8" s="213"/>
      <c r="HJ8" s="213"/>
      <c r="HK8" s="213"/>
      <c r="HL8" s="213"/>
      <c r="HM8" s="213"/>
      <c r="HN8" s="213"/>
      <c r="HO8" s="213"/>
      <c r="HP8" s="213"/>
      <c r="HQ8" s="213"/>
      <c r="HR8" s="213"/>
      <c r="HS8" s="213"/>
      <c r="HT8" s="213"/>
      <c r="HU8" s="213"/>
      <c r="HV8" s="213"/>
      <c r="HW8" s="213"/>
      <c r="HX8" s="213"/>
      <c r="HY8" s="213"/>
      <c r="HZ8" s="213"/>
      <c r="IA8" s="213"/>
      <c r="IB8" s="213"/>
      <c r="IC8" s="213"/>
      <c r="ID8" s="213"/>
      <c r="IE8" s="213"/>
      <c r="IF8" s="213"/>
      <c r="IG8" s="213"/>
      <c r="IH8" s="213"/>
      <c r="II8" s="213"/>
      <c r="IJ8" s="213"/>
      <c r="IK8" s="213"/>
      <c r="IL8" s="213"/>
      <c r="IM8" s="213"/>
      <c r="IN8" s="213"/>
      <c r="IO8" s="213"/>
      <c r="IP8" s="213"/>
      <c r="IQ8" s="213"/>
      <c r="IR8" s="213"/>
      <c r="IS8" s="213"/>
      <c r="IT8" s="213"/>
      <c r="IU8" s="213"/>
      <c r="IV8" s="213"/>
    </row>
    <row r="9" spans="1:256" s="191" customFormat="1" ht="21" customHeight="1">
      <c r="A9" s="177" t="s">
        <v>23</v>
      </c>
      <c r="B9" s="201"/>
      <c r="C9" s="198" t="s">
        <v>24</v>
      </c>
      <c r="D9" s="199">
        <v>435358.37</v>
      </c>
      <c r="E9" s="200" t="s">
        <v>25</v>
      </c>
      <c r="F9" s="203">
        <v>120855</v>
      </c>
      <c r="G9" s="200" t="s">
        <v>26</v>
      </c>
      <c r="H9" s="199">
        <v>0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  <c r="IO9" s="213"/>
      <c r="IP9" s="213"/>
      <c r="IQ9" s="213"/>
      <c r="IR9" s="213"/>
      <c r="IS9" s="213"/>
      <c r="IT9" s="213"/>
      <c r="IU9" s="213"/>
      <c r="IV9" s="213"/>
    </row>
    <row r="10" spans="1:256" s="191" customFormat="1" ht="21" customHeight="1">
      <c r="A10" s="177" t="s">
        <v>27</v>
      </c>
      <c r="B10" s="201"/>
      <c r="C10" s="198" t="s">
        <v>28</v>
      </c>
      <c r="D10" s="199">
        <v>0</v>
      </c>
      <c r="E10" s="200"/>
      <c r="F10" s="201"/>
      <c r="G10" s="200" t="s">
        <v>29</v>
      </c>
      <c r="H10" s="199">
        <v>3127386.03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  <c r="BI10" s="213"/>
      <c r="BJ10" s="213"/>
      <c r="BK10" s="213"/>
      <c r="BL10" s="213"/>
      <c r="BM10" s="213"/>
      <c r="BN10" s="213"/>
      <c r="BO10" s="213"/>
      <c r="BP10" s="213"/>
      <c r="BQ10" s="213"/>
      <c r="BR10" s="213"/>
      <c r="BS10" s="213"/>
      <c r="BT10" s="213"/>
      <c r="BU10" s="213"/>
      <c r="BV10" s="213"/>
      <c r="BW10" s="213"/>
      <c r="BX10" s="213"/>
      <c r="BY10" s="213"/>
      <c r="BZ10" s="213"/>
      <c r="CA10" s="213"/>
      <c r="CB10" s="213"/>
      <c r="CC10" s="213"/>
      <c r="CD10" s="213"/>
      <c r="CE10" s="213"/>
      <c r="CF10" s="213"/>
      <c r="CG10" s="213"/>
      <c r="CH10" s="213"/>
      <c r="CI10" s="213"/>
      <c r="CJ10" s="213"/>
      <c r="CK10" s="213"/>
      <c r="CL10" s="213"/>
      <c r="CM10" s="213"/>
      <c r="CN10" s="213"/>
      <c r="CO10" s="213"/>
      <c r="CP10" s="213"/>
      <c r="CQ10" s="213"/>
      <c r="CR10" s="213"/>
      <c r="CS10" s="213"/>
      <c r="CT10" s="213"/>
      <c r="CU10" s="213"/>
      <c r="CV10" s="213"/>
      <c r="CW10" s="213"/>
      <c r="CX10" s="213"/>
      <c r="CY10" s="213"/>
      <c r="CZ10" s="213"/>
      <c r="DA10" s="213"/>
      <c r="DB10" s="213"/>
      <c r="DC10" s="213"/>
      <c r="DD10" s="213"/>
      <c r="DE10" s="213"/>
      <c r="DF10" s="213"/>
      <c r="DG10" s="213"/>
      <c r="DH10" s="213"/>
      <c r="DI10" s="213"/>
      <c r="DJ10" s="213"/>
      <c r="DK10" s="213"/>
      <c r="DL10" s="213"/>
      <c r="DM10" s="213"/>
      <c r="DN10" s="213"/>
      <c r="DO10" s="213"/>
      <c r="DP10" s="213"/>
      <c r="DQ10" s="213"/>
      <c r="DR10" s="213"/>
      <c r="DS10" s="213"/>
      <c r="DT10" s="213"/>
      <c r="DU10" s="213"/>
      <c r="DV10" s="213"/>
      <c r="DW10" s="213"/>
      <c r="DX10" s="213"/>
      <c r="DY10" s="213"/>
      <c r="DZ10" s="213"/>
      <c r="EA10" s="213"/>
      <c r="EB10" s="213"/>
      <c r="EC10" s="213"/>
      <c r="ED10" s="213"/>
      <c r="EE10" s="213"/>
      <c r="EF10" s="213"/>
      <c r="EG10" s="213"/>
      <c r="EH10" s="213"/>
      <c r="EI10" s="213"/>
      <c r="EJ10" s="213"/>
      <c r="EK10" s="213"/>
      <c r="EL10" s="213"/>
      <c r="EM10" s="213"/>
      <c r="EN10" s="213"/>
      <c r="EO10" s="213"/>
      <c r="EP10" s="213"/>
      <c r="EQ10" s="213"/>
      <c r="ER10" s="213"/>
      <c r="ES10" s="213"/>
      <c r="ET10" s="213"/>
      <c r="EU10" s="213"/>
      <c r="EV10" s="213"/>
      <c r="EW10" s="213"/>
      <c r="EX10" s="213"/>
      <c r="EY10" s="213"/>
      <c r="EZ10" s="213"/>
      <c r="FA10" s="213"/>
      <c r="FB10" s="213"/>
      <c r="FC10" s="213"/>
      <c r="FD10" s="213"/>
      <c r="FE10" s="213"/>
      <c r="FF10" s="213"/>
      <c r="FG10" s="213"/>
      <c r="FH10" s="213"/>
      <c r="FI10" s="213"/>
      <c r="FJ10" s="213"/>
      <c r="FK10" s="213"/>
      <c r="FL10" s="213"/>
      <c r="FM10" s="213"/>
      <c r="FN10" s="213"/>
      <c r="FO10" s="213"/>
      <c r="FP10" s="213"/>
      <c r="FQ10" s="213"/>
      <c r="FR10" s="213"/>
      <c r="FS10" s="213"/>
      <c r="FT10" s="213"/>
      <c r="FU10" s="213"/>
      <c r="FV10" s="213"/>
      <c r="FW10" s="213"/>
      <c r="FX10" s="213"/>
      <c r="FY10" s="213"/>
      <c r="FZ10" s="213"/>
      <c r="GA10" s="213"/>
      <c r="GB10" s="213"/>
      <c r="GC10" s="213"/>
      <c r="GD10" s="213"/>
      <c r="GE10" s="213"/>
      <c r="GF10" s="213"/>
      <c r="GG10" s="213"/>
      <c r="GH10" s="213"/>
      <c r="GI10" s="213"/>
      <c r="GJ10" s="213"/>
      <c r="GK10" s="213"/>
      <c r="GL10" s="213"/>
      <c r="GM10" s="213"/>
      <c r="GN10" s="213"/>
      <c r="GO10" s="213"/>
      <c r="GP10" s="213"/>
      <c r="GQ10" s="213"/>
      <c r="GR10" s="213"/>
      <c r="GS10" s="213"/>
      <c r="GT10" s="213"/>
      <c r="GU10" s="213"/>
      <c r="GV10" s="213"/>
      <c r="GW10" s="213"/>
      <c r="GX10" s="213"/>
      <c r="GY10" s="213"/>
      <c r="GZ10" s="213"/>
      <c r="HA10" s="213"/>
      <c r="HB10" s="213"/>
      <c r="HC10" s="213"/>
      <c r="HD10" s="213"/>
      <c r="HE10" s="213"/>
      <c r="HF10" s="213"/>
      <c r="HG10" s="213"/>
      <c r="HH10" s="213"/>
      <c r="HI10" s="213"/>
      <c r="HJ10" s="213"/>
      <c r="HK10" s="213"/>
      <c r="HL10" s="213"/>
      <c r="HM10" s="213"/>
      <c r="HN10" s="213"/>
      <c r="HO10" s="213"/>
      <c r="HP10" s="213"/>
      <c r="HQ10" s="213"/>
      <c r="HR10" s="213"/>
      <c r="HS10" s="213"/>
      <c r="HT10" s="213"/>
      <c r="HU10" s="213"/>
      <c r="HV10" s="213"/>
      <c r="HW10" s="213"/>
      <c r="HX10" s="213"/>
      <c r="HY10" s="213"/>
      <c r="HZ10" s="213"/>
      <c r="IA10" s="213"/>
      <c r="IB10" s="213"/>
      <c r="IC10" s="213"/>
      <c r="ID10" s="213"/>
      <c r="IE10" s="213"/>
      <c r="IF10" s="213"/>
      <c r="IG10" s="213"/>
      <c r="IH10" s="213"/>
      <c r="II10" s="213"/>
      <c r="IJ10" s="213"/>
      <c r="IK10" s="213"/>
      <c r="IL10" s="213"/>
      <c r="IM10" s="213"/>
      <c r="IN10" s="213"/>
      <c r="IO10" s="213"/>
      <c r="IP10" s="213"/>
      <c r="IQ10" s="213"/>
      <c r="IR10" s="213"/>
      <c r="IS10" s="213"/>
      <c r="IT10" s="213"/>
      <c r="IU10" s="213"/>
      <c r="IV10" s="213"/>
    </row>
    <row r="11" spans="1:256" s="191" customFormat="1" ht="21" customHeight="1">
      <c r="A11" s="177" t="s">
        <v>30</v>
      </c>
      <c r="B11" s="201"/>
      <c r="C11" s="198" t="s">
        <v>31</v>
      </c>
      <c r="D11" s="199">
        <v>0</v>
      </c>
      <c r="E11" s="200" t="s">
        <v>32</v>
      </c>
      <c r="F11" s="201"/>
      <c r="G11" s="200" t="s">
        <v>33</v>
      </c>
      <c r="H11" s="199">
        <v>0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  <c r="IO11" s="213"/>
      <c r="IP11" s="213"/>
      <c r="IQ11" s="213"/>
      <c r="IR11" s="213"/>
      <c r="IS11" s="213"/>
      <c r="IT11" s="213"/>
      <c r="IU11" s="213"/>
      <c r="IV11" s="213"/>
    </row>
    <row r="12" spans="1:256" s="191" customFormat="1" ht="21" customHeight="1">
      <c r="A12" s="177" t="s">
        <v>34</v>
      </c>
      <c r="B12" s="201"/>
      <c r="C12" s="198" t="s">
        <v>35</v>
      </c>
      <c r="D12" s="199">
        <v>0</v>
      </c>
      <c r="E12" s="200" t="s">
        <v>21</v>
      </c>
      <c r="F12" s="201"/>
      <c r="G12" s="200" t="s">
        <v>36</v>
      </c>
      <c r="H12" s="199">
        <v>0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  <c r="IQ12" s="213"/>
      <c r="IR12" s="213"/>
      <c r="IS12" s="213"/>
      <c r="IT12" s="213"/>
      <c r="IU12" s="213"/>
      <c r="IV12" s="213"/>
    </row>
    <row r="13" spans="1:256" s="191" customFormat="1" ht="21" customHeight="1">
      <c r="A13" s="177" t="s">
        <v>37</v>
      </c>
      <c r="B13" s="201"/>
      <c r="C13" s="198" t="s">
        <v>38</v>
      </c>
      <c r="D13" s="199">
        <v>967339.02</v>
      </c>
      <c r="E13" s="200" t="s">
        <v>25</v>
      </c>
      <c r="F13" s="201"/>
      <c r="G13" s="200" t="s">
        <v>39</v>
      </c>
      <c r="H13" s="199">
        <v>0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213"/>
      <c r="BS13" s="213"/>
      <c r="BT13" s="213"/>
      <c r="BU13" s="213"/>
      <c r="BV13" s="213"/>
      <c r="BW13" s="213"/>
      <c r="BX13" s="213"/>
      <c r="BY13" s="213"/>
      <c r="BZ13" s="213"/>
      <c r="CA13" s="213"/>
      <c r="CB13" s="213"/>
      <c r="CC13" s="213"/>
      <c r="CD13" s="213"/>
      <c r="CE13" s="213"/>
      <c r="CF13" s="213"/>
      <c r="CG13" s="213"/>
      <c r="CH13" s="213"/>
      <c r="CI13" s="213"/>
      <c r="CJ13" s="213"/>
      <c r="CK13" s="213"/>
      <c r="CL13" s="213"/>
      <c r="CM13" s="213"/>
      <c r="CN13" s="213"/>
      <c r="CO13" s="213"/>
      <c r="CP13" s="213"/>
      <c r="CQ13" s="213"/>
      <c r="CR13" s="213"/>
      <c r="CS13" s="213"/>
      <c r="CT13" s="213"/>
      <c r="CU13" s="213"/>
      <c r="CV13" s="213"/>
      <c r="CW13" s="213"/>
      <c r="CX13" s="213"/>
      <c r="CY13" s="213"/>
      <c r="CZ13" s="213"/>
      <c r="DA13" s="213"/>
      <c r="DB13" s="213"/>
      <c r="DC13" s="213"/>
      <c r="DD13" s="213"/>
      <c r="DE13" s="213"/>
      <c r="DF13" s="213"/>
      <c r="DG13" s="213"/>
      <c r="DH13" s="213"/>
      <c r="DI13" s="213"/>
      <c r="DJ13" s="213"/>
      <c r="DK13" s="213"/>
      <c r="DL13" s="213"/>
      <c r="DM13" s="213"/>
      <c r="DN13" s="213"/>
      <c r="DO13" s="213"/>
      <c r="DP13" s="213"/>
      <c r="DQ13" s="213"/>
      <c r="DR13" s="213"/>
      <c r="DS13" s="213"/>
      <c r="DT13" s="213"/>
      <c r="DU13" s="213"/>
      <c r="DV13" s="213"/>
      <c r="DW13" s="213"/>
      <c r="DX13" s="213"/>
      <c r="DY13" s="213"/>
      <c r="DZ13" s="213"/>
      <c r="EA13" s="213"/>
      <c r="EB13" s="213"/>
      <c r="EC13" s="213"/>
      <c r="ED13" s="213"/>
      <c r="EE13" s="213"/>
      <c r="EF13" s="213"/>
      <c r="EG13" s="213"/>
      <c r="EH13" s="213"/>
      <c r="EI13" s="213"/>
      <c r="EJ13" s="213"/>
      <c r="EK13" s="213"/>
      <c r="EL13" s="213"/>
      <c r="EM13" s="213"/>
      <c r="EN13" s="213"/>
      <c r="EO13" s="213"/>
      <c r="EP13" s="213"/>
      <c r="EQ13" s="213"/>
      <c r="ER13" s="213"/>
      <c r="ES13" s="213"/>
      <c r="ET13" s="213"/>
      <c r="EU13" s="213"/>
      <c r="EV13" s="213"/>
      <c r="EW13" s="213"/>
      <c r="EX13" s="213"/>
      <c r="EY13" s="213"/>
      <c r="EZ13" s="213"/>
      <c r="FA13" s="213"/>
      <c r="FB13" s="213"/>
      <c r="FC13" s="213"/>
      <c r="FD13" s="213"/>
      <c r="FE13" s="213"/>
      <c r="FF13" s="213"/>
      <c r="FG13" s="213"/>
      <c r="FH13" s="213"/>
      <c r="FI13" s="213"/>
      <c r="FJ13" s="213"/>
      <c r="FK13" s="213"/>
      <c r="FL13" s="213"/>
      <c r="FM13" s="213"/>
      <c r="FN13" s="213"/>
      <c r="FO13" s="213"/>
      <c r="FP13" s="213"/>
      <c r="FQ13" s="213"/>
      <c r="FR13" s="213"/>
      <c r="FS13" s="213"/>
      <c r="FT13" s="213"/>
      <c r="FU13" s="213"/>
      <c r="FV13" s="213"/>
      <c r="FW13" s="213"/>
      <c r="FX13" s="213"/>
      <c r="FY13" s="213"/>
      <c r="FZ13" s="213"/>
      <c r="GA13" s="213"/>
      <c r="GB13" s="213"/>
      <c r="GC13" s="213"/>
      <c r="GD13" s="213"/>
      <c r="GE13" s="213"/>
      <c r="GF13" s="213"/>
      <c r="GG13" s="213"/>
      <c r="GH13" s="213"/>
      <c r="GI13" s="213"/>
      <c r="GJ13" s="213"/>
      <c r="GK13" s="213"/>
      <c r="GL13" s="213"/>
      <c r="GM13" s="213"/>
      <c r="GN13" s="213"/>
      <c r="GO13" s="213"/>
      <c r="GP13" s="213"/>
      <c r="GQ13" s="213"/>
      <c r="GR13" s="213"/>
      <c r="GS13" s="213"/>
      <c r="GT13" s="213"/>
      <c r="GU13" s="213"/>
      <c r="GV13" s="213"/>
      <c r="GW13" s="213"/>
      <c r="GX13" s="213"/>
      <c r="GY13" s="213"/>
      <c r="GZ13" s="213"/>
      <c r="HA13" s="213"/>
      <c r="HB13" s="213"/>
      <c r="HC13" s="213"/>
      <c r="HD13" s="213"/>
      <c r="HE13" s="213"/>
      <c r="HF13" s="213"/>
      <c r="HG13" s="213"/>
      <c r="HH13" s="213"/>
      <c r="HI13" s="213"/>
      <c r="HJ13" s="213"/>
      <c r="HK13" s="213"/>
      <c r="HL13" s="213"/>
      <c r="HM13" s="213"/>
      <c r="HN13" s="213"/>
      <c r="HO13" s="213"/>
      <c r="HP13" s="213"/>
      <c r="HQ13" s="213"/>
      <c r="HR13" s="213"/>
      <c r="HS13" s="213"/>
      <c r="HT13" s="213"/>
      <c r="HU13" s="213"/>
      <c r="HV13" s="213"/>
      <c r="HW13" s="213"/>
      <c r="HX13" s="213"/>
      <c r="HY13" s="213"/>
      <c r="HZ13" s="213"/>
      <c r="IA13" s="213"/>
      <c r="IB13" s="213"/>
      <c r="IC13" s="213"/>
      <c r="ID13" s="213"/>
      <c r="IE13" s="213"/>
      <c r="IF13" s="213"/>
      <c r="IG13" s="213"/>
      <c r="IH13" s="213"/>
      <c r="II13" s="213"/>
      <c r="IJ13" s="213"/>
      <c r="IK13" s="213"/>
      <c r="IL13" s="213"/>
      <c r="IM13" s="213"/>
      <c r="IN13" s="213"/>
      <c r="IO13" s="213"/>
      <c r="IP13" s="213"/>
      <c r="IQ13" s="213"/>
      <c r="IR13" s="213"/>
      <c r="IS13" s="213"/>
      <c r="IT13" s="213"/>
      <c r="IU13" s="213"/>
      <c r="IV13" s="213"/>
    </row>
    <row r="14" spans="1:256" s="191" customFormat="1" ht="21" customHeight="1">
      <c r="A14" s="177" t="s">
        <v>40</v>
      </c>
      <c r="B14" s="201"/>
      <c r="C14" s="198" t="s">
        <v>41</v>
      </c>
      <c r="D14" s="199">
        <v>0</v>
      </c>
      <c r="E14" s="200" t="s">
        <v>42</v>
      </c>
      <c r="F14" s="201"/>
      <c r="G14" s="200" t="s">
        <v>43</v>
      </c>
      <c r="H14" s="199">
        <v>120855</v>
      </c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  <c r="IO14" s="213"/>
      <c r="IP14" s="213"/>
      <c r="IQ14" s="213"/>
      <c r="IR14" s="213"/>
      <c r="IS14" s="213"/>
      <c r="IT14" s="213"/>
      <c r="IU14" s="213"/>
      <c r="IV14" s="213"/>
    </row>
    <row r="15" spans="1:256" s="191" customFormat="1" ht="21" customHeight="1">
      <c r="A15" s="177" t="s">
        <v>44</v>
      </c>
      <c r="B15" s="201"/>
      <c r="C15" s="198" t="s">
        <v>45</v>
      </c>
      <c r="D15" s="199">
        <v>0</v>
      </c>
      <c r="E15" s="200" t="s">
        <v>46</v>
      </c>
      <c r="F15" s="201"/>
      <c r="G15" s="200" t="s">
        <v>47</v>
      </c>
      <c r="H15" s="204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  <c r="IO15" s="213"/>
      <c r="IP15" s="213"/>
      <c r="IQ15" s="213"/>
      <c r="IR15" s="213"/>
      <c r="IS15" s="213"/>
      <c r="IT15" s="213"/>
      <c r="IU15" s="213"/>
      <c r="IV15" s="213"/>
    </row>
    <row r="16" spans="1:256" s="191" customFormat="1" ht="21" customHeight="1">
      <c r="A16" s="177"/>
      <c r="B16" s="201"/>
      <c r="C16" s="198" t="s">
        <v>48</v>
      </c>
      <c r="D16" s="199">
        <v>0</v>
      </c>
      <c r="E16" s="200" t="s">
        <v>49</v>
      </c>
      <c r="F16" s="201"/>
      <c r="G16" s="200" t="s">
        <v>50</v>
      </c>
      <c r="H16" s="204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V16" s="213"/>
      <c r="CW16" s="213"/>
      <c r="CX16" s="213"/>
      <c r="CY16" s="213"/>
      <c r="CZ16" s="213"/>
      <c r="DA16" s="213"/>
      <c r="DB16" s="213"/>
      <c r="DC16" s="213"/>
      <c r="DD16" s="213"/>
      <c r="DE16" s="213"/>
      <c r="DF16" s="213"/>
      <c r="DG16" s="213"/>
      <c r="DH16" s="213"/>
      <c r="DI16" s="213"/>
      <c r="DJ16" s="213"/>
      <c r="DK16" s="213"/>
      <c r="DL16" s="213"/>
      <c r="DM16" s="213"/>
      <c r="DN16" s="213"/>
      <c r="DO16" s="213"/>
      <c r="DP16" s="213"/>
      <c r="DQ16" s="213"/>
      <c r="DR16" s="213"/>
      <c r="DS16" s="213"/>
      <c r="DT16" s="213"/>
      <c r="DU16" s="213"/>
      <c r="DV16" s="213"/>
      <c r="DW16" s="213"/>
      <c r="DX16" s="213"/>
      <c r="DY16" s="213"/>
      <c r="DZ16" s="213"/>
      <c r="EA16" s="213"/>
      <c r="EB16" s="213"/>
      <c r="EC16" s="213"/>
      <c r="ED16" s="213"/>
      <c r="EE16" s="213"/>
      <c r="EF16" s="213"/>
      <c r="EG16" s="213"/>
      <c r="EH16" s="213"/>
      <c r="EI16" s="213"/>
      <c r="EJ16" s="213"/>
      <c r="EK16" s="213"/>
      <c r="EL16" s="213"/>
      <c r="EM16" s="213"/>
      <c r="EN16" s="213"/>
      <c r="EO16" s="213"/>
      <c r="EP16" s="213"/>
      <c r="EQ16" s="213"/>
      <c r="ER16" s="213"/>
      <c r="ES16" s="213"/>
      <c r="ET16" s="213"/>
      <c r="EU16" s="213"/>
      <c r="EV16" s="213"/>
      <c r="EW16" s="213"/>
      <c r="EX16" s="213"/>
      <c r="EY16" s="213"/>
      <c r="EZ16" s="213"/>
      <c r="FA16" s="213"/>
      <c r="FB16" s="213"/>
      <c r="FC16" s="213"/>
      <c r="FD16" s="213"/>
      <c r="FE16" s="213"/>
      <c r="FF16" s="213"/>
      <c r="FG16" s="213"/>
      <c r="FH16" s="213"/>
      <c r="FI16" s="213"/>
      <c r="FJ16" s="213"/>
      <c r="FK16" s="213"/>
      <c r="FL16" s="213"/>
      <c r="FM16" s="213"/>
      <c r="FN16" s="213"/>
      <c r="FO16" s="213"/>
      <c r="FP16" s="213"/>
      <c r="FQ16" s="213"/>
      <c r="FR16" s="213"/>
      <c r="FS16" s="213"/>
      <c r="FT16" s="213"/>
      <c r="FU16" s="213"/>
      <c r="FV16" s="213"/>
      <c r="FW16" s="213"/>
      <c r="FX16" s="213"/>
      <c r="FY16" s="213"/>
      <c r="FZ16" s="213"/>
      <c r="GA16" s="213"/>
      <c r="GB16" s="213"/>
      <c r="GC16" s="213"/>
      <c r="GD16" s="213"/>
      <c r="GE16" s="213"/>
      <c r="GF16" s="213"/>
      <c r="GG16" s="213"/>
      <c r="GH16" s="213"/>
      <c r="GI16" s="213"/>
      <c r="GJ16" s="213"/>
      <c r="GK16" s="213"/>
      <c r="GL16" s="213"/>
      <c r="GM16" s="213"/>
      <c r="GN16" s="213"/>
      <c r="GO16" s="213"/>
      <c r="GP16" s="213"/>
      <c r="GQ16" s="213"/>
      <c r="GR16" s="213"/>
      <c r="GS16" s="213"/>
      <c r="GT16" s="213"/>
      <c r="GU16" s="213"/>
      <c r="GV16" s="213"/>
      <c r="GW16" s="213"/>
      <c r="GX16" s="213"/>
      <c r="GY16" s="213"/>
      <c r="GZ16" s="213"/>
      <c r="HA16" s="213"/>
      <c r="HB16" s="213"/>
      <c r="HC16" s="213"/>
      <c r="HD16" s="213"/>
      <c r="HE16" s="213"/>
      <c r="HF16" s="213"/>
      <c r="HG16" s="213"/>
      <c r="HH16" s="213"/>
      <c r="HI16" s="213"/>
      <c r="HJ16" s="213"/>
      <c r="HK16" s="213"/>
      <c r="HL16" s="213"/>
      <c r="HM16" s="213"/>
      <c r="HN16" s="213"/>
      <c r="HO16" s="213"/>
      <c r="HP16" s="213"/>
      <c r="HQ16" s="213"/>
      <c r="HR16" s="213"/>
      <c r="HS16" s="213"/>
      <c r="HT16" s="213"/>
      <c r="HU16" s="213"/>
      <c r="HV16" s="213"/>
      <c r="HW16" s="213"/>
      <c r="HX16" s="213"/>
      <c r="HY16" s="213"/>
      <c r="HZ16" s="213"/>
      <c r="IA16" s="213"/>
      <c r="IB16" s="213"/>
      <c r="IC16" s="213"/>
      <c r="ID16" s="213"/>
      <c r="IE16" s="213"/>
      <c r="IF16" s="213"/>
      <c r="IG16" s="213"/>
      <c r="IH16" s="213"/>
      <c r="II16" s="213"/>
      <c r="IJ16" s="213"/>
      <c r="IK16" s="213"/>
      <c r="IL16" s="213"/>
      <c r="IM16" s="213"/>
      <c r="IN16" s="213"/>
      <c r="IO16" s="213"/>
      <c r="IP16" s="213"/>
      <c r="IQ16" s="213"/>
      <c r="IR16" s="213"/>
      <c r="IS16" s="213"/>
      <c r="IT16" s="213"/>
      <c r="IU16" s="213"/>
      <c r="IV16" s="213"/>
    </row>
    <row r="17" spans="1:256" s="191" customFormat="1" ht="21" customHeight="1">
      <c r="A17" s="205"/>
      <c r="B17" s="201"/>
      <c r="C17" s="198" t="s">
        <v>51</v>
      </c>
      <c r="D17" s="199">
        <v>0</v>
      </c>
      <c r="E17" s="200" t="s">
        <v>52</v>
      </c>
      <c r="F17" s="201"/>
      <c r="G17" s="200" t="s">
        <v>53</v>
      </c>
      <c r="H17" s="204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  <c r="IN17" s="213"/>
      <c r="IO17" s="213"/>
      <c r="IP17" s="213"/>
      <c r="IQ17" s="213"/>
      <c r="IR17" s="213"/>
      <c r="IS17" s="213"/>
      <c r="IT17" s="213"/>
      <c r="IU17" s="213"/>
      <c r="IV17" s="213"/>
    </row>
    <row r="18" spans="1:256" s="191" customFormat="1" ht="21" customHeight="1">
      <c r="A18" s="205"/>
      <c r="B18" s="201"/>
      <c r="C18" s="198" t="s">
        <v>54</v>
      </c>
      <c r="D18" s="199">
        <v>798444.58</v>
      </c>
      <c r="E18" s="200" t="s">
        <v>55</v>
      </c>
      <c r="F18" s="201"/>
      <c r="G18" s="200" t="s">
        <v>56</v>
      </c>
      <c r="H18" s="204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3"/>
      <c r="DK18" s="213"/>
      <c r="DL18" s="213"/>
      <c r="DM18" s="213"/>
      <c r="DN18" s="213"/>
      <c r="DO18" s="213"/>
      <c r="DP18" s="213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213"/>
      <c r="EI18" s="213"/>
      <c r="EJ18" s="213"/>
      <c r="EK18" s="213"/>
      <c r="EL18" s="213"/>
      <c r="EM18" s="213"/>
      <c r="EN18" s="213"/>
      <c r="EO18" s="213"/>
      <c r="EP18" s="213"/>
      <c r="EQ18" s="213"/>
      <c r="ER18" s="213"/>
      <c r="ES18" s="213"/>
      <c r="ET18" s="213"/>
      <c r="EU18" s="213"/>
      <c r="EV18" s="213"/>
      <c r="EW18" s="213"/>
      <c r="EX18" s="213"/>
      <c r="EY18" s="213"/>
      <c r="EZ18" s="213"/>
      <c r="FA18" s="213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FP18" s="213"/>
      <c r="FQ18" s="213"/>
      <c r="FR18" s="213"/>
      <c r="FS18" s="213"/>
      <c r="FT18" s="213"/>
      <c r="FU18" s="213"/>
      <c r="FV18" s="213"/>
      <c r="FW18" s="213"/>
      <c r="FX18" s="213"/>
      <c r="FY18" s="213"/>
      <c r="FZ18" s="213"/>
      <c r="GA18" s="213"/>
      <c r="GB18" s="213"/>
      <c r="GC18" s="213"/>
      <c r="GD18" s="213"/>
      <c r="GE18" s="213"/>
      <c r="GF18" s="213"/>
      <c r="GG18" s="213"/>
      <c r="GH18" s="213"/>
      <c r="GI18" s="213"/>
      <c r="GJ18" s="213"/>
      <c r="GK18" s="213"/>
      <c r="GL18" s="213"/>
      <c r="GM18" s="213"/>
      <c r="GN18" s="213"/>
      <c r="GO18" s="213"/>
      <c r="GP18" s="213"/>
      <c r="GQ18" s="213"/>
      <c r="GR18" s="213"/>
      <c r="GS18" s="213"/>
      <c r="GT18" s="213"/>
      <c r="GU18" s="213"/>
      <c r="GV18" s="213"/>
      <c r="GW18" s="213"/>
      <c r="GX18" s="213"/>
      <c r="GY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HT18" s="213"/>
      <c r="HU18" s="213"/>
      <c r="HV18" s="213"/>
      <c r="HW18" s="213"/>
      <c r="HX18" s="213"/>
      <c r="HY18" s="213"/>
      <c r="HZ18" s="213"/>
      <c r="IA18" s="213"/>
      <c r="IB18" s="213"/>
      <c r="IC18" s="213"/>
      <c r="ID18" s="213"/>
      <c r="IE18" s="213"/>
      <c r="IF18" s="213"/>
      <c r="IG18" s="213"/>
      <c r="IH18" s="213"/>
      <c r="II18" s="213"/>
      <c r="IJ18" s="213"/>
      <c r="IK18" s="213"/>
      <c r="IL18" s="213"/>
      <c r="IM18" s="213"/>
      <c r="IN18" s="213"/>
      <c r="IO18" s="213"/>
      <c r="IP18" s="213"/>
      <c r="IQ18" s="213"/>
      <c r="IR18" s="213"/>
      <c r="IS18" s="213"/>
      <c r="IT18" s="213"/>
      <c r="IU18" s="213"/>
      <c r="IV18" s="213"/>
    </row>
    <row r="19" spans="1:256" s="191" customFormat="1" ht="21" customHeight="1">
      <c r="A19" s="205"/>
      <c r="B19" s="201"/>
      <c r="C19" s="198" t="s">
        <v>57</v>
      </c>
      <c r="D19" s="204"/>
      <c r="E19" s="200" t="s">
        <v>58</v>
      </c>
      <c r="F19" s="201"/>
      <c r="G19" s="200" t="s">
        <v>59</v>
      </c>
      <c r="H19" s="204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3"/>
      <c r="DC19" s="213"/>
      <c r="DD19" s="213"/>
      <c r="DE19" s="213"/>
      <c r="DF19" s="213"/>
      <c r="DG19" s="213"/>
      <c r="DH19" s="213"/>
      <c r="DI19" s="213"/>
      <c r="DJ19" s="213"/>
      <c r="DK19" s="213"/>
      <c r="DL19" s="213"/>
      <c r="DM19" s="213"/>
      <c r="DN19" s="213"/>
      <c r="DO19" s="213"/>
      <c r="DP19" s="213"/>
      <c r="DQ19" s="213"/>
      <c r="DR19" s="213"/>
      <c r="DS19" s="213"/>
      <c r="DT19" s="213"/>
      <c r="DU19" s="213"/>
      <c r="DV19" s="213"/>
      <c r="DW19" s="213"/>
      <c r="DX19" s="213"/>
      <c r="DY19" s="213"/>
      <c r="DZ19" s="213"/>
      <c r="EA19" s="213"/>
      <c r="EB19" s="213"/>
      <c r="EC19" s="213"/>
      <c r="ED19" s="213"/>
      <c r="EE19" s="213"/>
      <c r="EF19" s="213"/>
      <c r="EG19" s="213"/>
      <c r="EH19" s="213"/>
      <c r="EI19" s="213"/>
      <c r="EJ19" s="213"/>
      <c r="EK19" s="213"/>
      <c r="EL19" s="213"/>
      <c r="EM19" s="213"/>
      <c r="EN19" s="213"/>
      <c r="EO19" s="213"/>
      <c r="EP19" s="213"/>
      <c r="EQ19" s="213"/>
      <c r="ER19" s="213"/>
      <c r="ES19" s="213"/>
      <c r="ET19" s="213"/>
      <c r="EU19" s="213"/>
      <c r="EV19" s="213"/>
      <c r="EW19" s="213"/>
      <c r="EX19" s="213"/>
      <c r="EY19" s="213"/>
      <c r="EZ19" s="213"/>
      <c r="FA19" s="213"/>
      <c r="FB19" s="213"/>
      <c r="FC19" s="213"/>
      <c r="FD19" s="213"/>
      <c r="FE19" s="213"/>
      <c r="FF19" s="213"/>
      <c r="FG19" s="213"/>
      <c r="FH19" s="213"/>
      <c r="FI19" s="213"/>
      <c r="FJ19" s="213"/>
      <c r="FK19" s="213"/>
      <c r="FL19" s="213"/>
      <c r="FM19" s="213"/>
      <c r="FN19" s="213"/>
      <c r="FO19" s="213"/>
      <c r="FP19" s="213"/>
      <c r="FQ19" s="213"/>
      <c r="FR19" s="213"/>
      <c r="FS19" s="213"/>
      <c r="FT19" s="213"/>
      <c r="FU19" s="213"/>
      <c r="FV19" s="213"/>
      <c r="FW19" s="213"/>
      <c r="FX19" s="213"/>
      <c r="FY19" s="213"/>
      <c r="FZ19" s="213"/>
      <c r="GA19" s="213"/>
      <c r="GB19" s="213"/>
      <c r="GC19" s="213"/>
      <c r="GD19" s="213"/>
      <c r="GE19" s="213"/>
      <c r="GF19" s="213"/>
      <c r="GG19" s="213"/>
      <c r="GH19" s="213"/>
      <c r="GI19" s="213"/>
      <c r="GJ19" s="213"/>
      <c r="GK19" s="213"/>
      <c r="GL19" s="213"/>
      <c r="GM19" s="213"/>
      <c r="GN19" s="213"/>
      <c r="GO19" s="213"/>
      <c r="GP19" s="213"/>
      <c r="GQ19" s="213"/>
      <c r="GR19" s="213"/>
      <c r="GS19" s="213"/>
      <c r="GT19" s="213"/>
      <c r="GU19" s="213"/>
      <c r="GV19" s="213"/>
      <c r="GW19" s="213"/>
      <c r="GX19" s="213"/>
      <c r="GY19" s="213"/>
      <c r="GZ19" s="213"/>
      <c r="HA19" s="213"/>
      <c r="HB19" s="213"/>
      <c r="HC19" s="213"/>
      <c r="HD19" s="213"/>
      <c r="HE19" s="213"/>
      <c r="HF19" s="213"/>
      <c r="HG19" s="213"/>
      <c r="HH19" s="213"/>
      <c r="HI19" s="213"/>
      <c r="HJ19" s="213"/>
      <c r="HK19" s="213"/>
      <c r="HL19" s="213"/>
      <c r="HM19" s="213"/>
      <c r="HN19" s="213"/>
      <c r="HO19" s="213"/>
      <c r="HP19" s="213"/>
      <c r="HQ19" s="213"/>
      <c r="HR19" s="213"/>
      <c r="HS19" s="213"/>
      <c r="HT19" s="213"/>
      <c r="HU19" s="213"/>
      <c r="HV19" s="213"/>
      <c r="HW19" s="213"/>
      <c r="HX19" s="213"/>
      <c r="HY19" s="213"/>
      <c r="HZ19" s="213"/>
      <c r="IA19" s="213"/>
      <c r="IB19" s="213"/>
      <c r="IC19" s="213"/>
      <c r="ID19" s="213"/>
      <c r="IE19" s="213"/>
      <c r="IF19" s="213"/>
      <c r="IG19" s="213"/>
      <c r="IH19" s="213"/>
      <c r="II19" s="213"/>
      <c r="IJ19" s="213"/>
      <c r="IK19" s="213"/>
      <c r="IL19" s="213"/>
      <c r="IM19" s="213"/>
      <c r="IN19" s="213"/>
      <c r="IO19" s="213"/>
      <c r="IP19" s="213"/>
      <c r="IQ19" s="213"/>
      <c r="IR19" s="213"/>
      <c r="IS19" s="213"/>
      <c r="IT19" s="213"/>
      <c r="IU19" s="213"/>
      <c r="IV19" s="213"/>
    </row>
    <row r="20" spans="1:256" s="191" customFormat="1" ht="21" customHeight="1">
      <c r="A20" s="205"/>
      <c r="B20" s="201"/>
      <c r="C20" s="206" t="s">
        <v>60</v>
      </c>
      <c r="D20" s="204"/>
      <c r="E20" s="200" t="s">
        <v>61</v>
      </c>
      <c r="F20" s="201"/>
      <c r="G20" s="200" t="s">
        <v>62</v>
      </c>
      <c r="H20" s="204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213"/>
      <c r="DL20" s="213"/>
      <c r="DM20" s="213"/>
      <c r="DN20" s="213"/>
      <c r="DO20" s="213"/>
      <c r="DP20" s="213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/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FP20" s="213"/>
      <c r="FQ20" s="213"/>
      <c r="FR20" s="213"/>
      <c r="FS20" s="213"/>
      <c r="FT20" s="213"/>
      <c r="FU20" s="213"/>
      <c r="FV20" s="213"/>
      <c r="FW20" s="213"/>
      <c r="FX20" s="213"/>
      <c r="FY20" s="213"/>
      <c r="FZ20" s="213"/>
      <c r="GA20" s="213"/>
      <c r="GB20" s="213"/>
      <c r="GC20" s="213"/>
      <c r="GD20" s="213"/>
      <c r="GE20" s="213"/>
      <c r="GF20" s="213"/>
      <c r="GG20" s="213"/>
      <c r="GH20" s="213"/>
      <c r="GI20" s="213"/>
      <c r="GJ20" s="213"/>
      <c r="GK20" s="213"/>
      <c r="GL20" s="213"/>
      <c r="GM20" s="213"/>
      <c r="GN20" s="213"/>
      <c r="GO20" s="213"/>
      <c r="GP20" s="213"/>
      <c r="GQ20" s="213"/>
      <c r="GR20" s="213"/>
      <c r="GS20" s="213"/>
      <c r="GT20" s="213"/>
      <c r="GU20" s="213"/>
      <c r="GV20" s="213"/>
      <c r="GW20" s="213"/>
      <c r="GX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HU20" s="213"/>
      <c r="HV20" s="213"/>
      <c r="HW20" s="213"/>
      <c r="HX20" s="213"/>
      <c r="HY20" s="213"/>
      <c r="HZ20" s="213"/>
      <c r="IA20" s="213"/>
      <c r="IB20" s="213"/>
      <c r="IC20" s="213"/>
      <c r="ID20" s="213"/>
      <c r="IE20" s="213"/>
      <c r="IF20" s="213"/>
      <c r="IG20" s="213"/>
      <c r="IH20" s="213"/>
      <c r="II20" s="213"/>
      <c r="IJ20" s="213"/>
      <c r="IK20" s="213"/>
      <c r="IL20" s="213"/>
      <c r="IM20" s="213"/>
      <c r="IN20" s="213"/>
      <c r="IO20" s="213"/>
      <c r="IP20" s="213"/>
      <c r="IQ20" s="213"/>
      <c r="IR20" s="213"/>
      <c r="IS20" s="213"/>
      <c r="IT20" s="213"/>
      <c r="IU20" s="213"/>
      <c r="IV20" s="213"/>
    </row>
    <row r="21" spans="1:256" s="191" customFormat="1" ht="21" customHeight="1">
      <c r="A21" s="205"/>
      <c r="B21" s="201"/>
      <c r="C21" s="206" t="s">
        <v>63</v>
      </c>
      <c r="D21" s="204"/>
      <c r="E21" s="200" t="s">
        <v>64</v>
      </c>
      <c r="F21" s="201"/>
      <c r="G21" s="207"/>
      <c r="H21" s="204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FP21" s="213"/>
      <c r="FQ21" s="213"/>
      <c r="FR21" s="213"/>
      <c r="FS21" s="213"/>
      <c r="FT21" s="213"/>
      <c r="FU21" s="213"/>
      <c r="FV21" s="213"/>
      <c r="FW21" s="213"/>
      <c r="FX21" s="213"/>
      <c r="FY21" s="213"/>
      <c r="FZ21" s="213"/>
      <c r="GA21" s="213"/>
      <c r="GB21" s="213"/>
      <c r="GC21" s="213"/>
      <c r="GD21" s="213"/>
      <c r="GE21" s="213"/>
      <c r="GF21" s="213"/>
      <c r="GG21" s="213"/>
      <c r="GH21" s="213"/>
      <c r="GI21" s="213"/>
      <c r="GJ21" s="213"/>
      <c r="GK21" s="213"/>
      <c r="GL21" s="213"/>
      <c r="GM21" s="213"/>
      <c r="GN21" s="213"/>
      <c r="GO21" s="213"/>
      <c r="GP21" s="213"/>
      <c r="GQ21" s="213"/>
      <c r="GR21" s="213"/>
      <c r="GS21" s="213"/>
      <c r="GT21" s="213"/>
      <c r="GU21" s="213"/>
      <c r="GV21" s="213"/>
      <c r="GW21" s="213"/>
      <c r="GX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HU21" s="213"/>
      <c r="HV21" s="213"/>
      <c r="HW21" s="213"/>
      <c r="HX21" s="213"/>
      <c r="HY21" s="213"/>
      <c r="HZ21" s="213"/>
      <c r="IA21" s="213"/>
      <c r="IB21" s="213"/>
      <c r="IC21" s="213"/>
      <c r="ID21" s="213"/>
      <c r="IE21" s="213"/>
      <c r="IF21" s="213"/>
      <c r="IG21" s="213"/>
      <c r="IH21" s="213"/>
      <c r="II21" s="213"/>
      <c r="IJ21" s="213"/>
      <c r="IK21" s="213"/>
      <c r="IL21" s="213"/>
      <c r="IM21" s="213"/>
      <c r="IN21" s="213"/>
      <c r="IO21" s="213"/>
      <c r="IP21" s="213"/>
      <c r="IQ21" s="213"/>
      <c r="IR21" s="213"/>
      <c r="IS21" s="213"/>
      <c r="IT21" s="213"/>
      <c r="IU21" s="213"/>
      <c r="IV21" s="213"/>
    </row>
    <row r="22" spans="1:256" s="191" customFormat="1" ht="21" customHeight="1">
      <c r="A22" s="205"/>
      <c r="B22" s="201"/>
      <c r="C22" s="206" t="s">
        <v>65</v>
      </c>
      <c r="D22" s="204"/>
      <c r="E22" s="200" t="s">
        <v>66</v>
      </c>
      <c r="F22" s="201"/>
      <c r="G22" s="207"/>
      <c r="H22" s="204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3"/>
      <c r="DC22" s="213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3"/>
      <c r="EC22" s="213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3"/>
      <c r="FC22" s="213"/>
      <c r="FD22" s="213"/>
      <c r="FE22" s="213"/>
      <c r="FF22" s="213"/>
      <c r="FG22" s="213"/>
      <c r="FH22" s="213"/>
      <c r="FI22" s="213"/>
      <c r="FJ22" s="213"/>
      <c r="FK22" s="213"/>
      <c r="FL22" s="213"/>
      <c r="FM22" s="213"/>
      <c r="FN22" s="213"/>
      <c r="FO22" s="213"/>
      <c r="FP22" s="213"/>
      <c r="FQ22" s="213"/>
      <c r="FR22" s="213"/>
      <c r="FS22" s="213"/>
      <c r="FT22" s="213"/>
      <c r="FU22" s="213"/>
      <c r="FV22" s="213"/>
      <c r="FW22" s="213"/>
      <c r="FX22" s="213"/>
      <c r="FY22" s="213"/>
      <c r="FZ22" s="213"/>
      <c r="GA22" s="213"/>
      <c r="GB22" s="213"/>
      <c r="GC22" s="213"/>
      <c r="GD22" s="213"/>
      <c r="GE22" s="213"/>
      <c r="GF22" s="213"/>
      <c r="GG22" s="213"/>
      <c r="GH22" s="213"/>
      <c r="GI22" s="213"/>
      <c r="GJ22" s="213"/>
      <c r="GK22" s="213"/>
      <c r="GL22" s="213"/>
      <c r="GM22" s="213"/>
      <c r="GN22" s="213"/>
      <c r="GO22" s="213"/>
      <c r="GP22" s="213"/>
      <c r="GQ22" s="213"/>
      <c r="GR22" s="213"/>
      <c r="GS22" s="213"/>
      <c r="GT22" s="213"/>
      <c r="GU22" s="213"/>
      <c r="GV22" s="213"/>
      <c r="GW22" s="213"/>
      <c r="GX22" s="213"/>
      <c r="GY22" s="213"/>
      <c r="GZ22" s="213"/>
      <c r="HA22" s="213"/>
      <c r="HB22" s="213"/>
      <c r="HC22" s="213"/>
      <c r="HD22" s="213"/>
      <c r="HE22" s="213"/>
      <c r="HF22" s="213"/>
      <c r="HG22" s="213"/>
      <c r="HH22" s="213"/>
      <c r="HI22" s="213"/>
      <c r="HJ22" s="213"/>
      <c r="HK22" s="213"/>
      <c r="HL22" s="213"/>
      <c r="HM22" s="213"/>
      <c r="HN22" s="213"/>
      <c r="HO22" s="213"/>
      <c r="HP22" s="213"/>
      <c r="HQ22" s="213"/>
      <c r="HR22" s="213"/>
      <c r="HS22" s="213"/>
      <c r="HT22" s="213"/>
      <c r="HU22" s="213"/>
      <c r="HV22" s="213"/>
      <c r="HW22" s="213"/>
      <c r="HX22" s="213"/>
      <c r="HY22" s="213"/>
      <c r="HZ22" s="213"/>
      <c r="IA22" s="213"/>
      <c r="IB22" s="213"/>
      <c r="IC22" s="213"/>
      <c r="ID22" s="213"/>
      <c r="IE22" s="213"/>
      <c r="IF22" s="213"/>
      <c r="IG22" s="213"/>
      <c r="IH22" s="213"/>
      <c r="II22" s="213"/>
      <c r="IJ22" s="213"/>
      <c r="IK22" s="213"/>
      <c r="IL22" s="213"/>
      <c r="IM22" s="213"/>
      <c r="IN22" s="213"/>
      <c r="IO22" s="213"/>
      <c r="IP22" s="213"/>
      <c r="IQ22" s="213"/>
      <c r="IR22" s="213"/>
      <c r="IS22" s="213"/>
      <c r="IT22" s="213"/>
      <c r="IU22" s="213"/>
      <c r="IV22" s="213"/>
    </row>
    <row r="23" spans="1:256" s="191" customFormat="1" ht="21" customHeight="1">
      <c r="A23" s="205"/>
      <c r="B23" s="201"/>
      <c r="C23" s="206" t="s">
        <v>67</v>
      </c>
      <c r="D23" s="204"/>
      <c r="E23" s="200" t="s">
        <v>68</v>
      </c>
      <c r="F23" s="201"/>
      <c r="G23" s="207"/>
      <c r="H23" s="204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3"/>
      <c r="GI23" s="213"/>
      <c r="GJ23" s="213"/>
      <c r="GK23" s="213"/>
      <c r="GL23" s="213"/>
      <c r="GM23" s="213"/>
      <c r="GN23" s="213"/>
      <c r="GO23" s="213"/>
      <c r="GP23" s="213"/>
      <c r="GQ23" s="213"/>
      <c r="GR23" s="213"/>
      <c r="GS23" s="213"/>
      <c r="GT23" s="213"/>
      <c r="GU23" s="213"/>
      <c r="GV23" s="213"/>
      <c r="GW23" s="213"/>
      <c r="GX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HU23" s="213"/>
      <c r="HV23" s="213"/>
      <c r="HW23" s="213"/>
      <c r="HX23" s="213"/>
      <c r="HY23" s="213"/>
      <c r="HZ23" s="213"/>
      <c r="IA23" s="213"/>
      <c r="IB23" s="213"/>
      <c r="IC23" s="213"/>
      <c r="ID23" s="213"/>
      <c r="IE23" s="213"/>
      <c r="IF23" s="213"/>
      <c r="IG23" s="213"/>
      <c r="IH23" s="213"/>
      <c r="II23" s="213"/>
      <c r="IJ23" s="213"/>
      <c r="IK23" s="213"/>
      <c r="IL23" s="213"/>
      <c r="IM23" s="213"/>
      <c r="IN23" s="213"/>
      <c r="IO23" s="213"/>
      <c r="IP23" s="213"/>
      <c r="IQ23" s="213"/>
      <c r="IR23" s="213"/>
      <c r="IS23" s="213"/>
      <c r="IT23" s="213"/>
      <c r="IU23" s="213"/>
      <c r="IV23" s="213"/>
    </row>
    <row r="24" spans="1:256" s="191" customFormat="1" ht="21" customHeight="1">
      <c r="A24" s="177"/>
      <c r="B24" s="201"/>
      <c r="C24" s="206" t="s">
        <v>69</v>
      </c>
      <c r="D24" s="204"/>
      <c r="F24" s="201"/>
      <c r="G24" s="177"/>
      <c r="H24" s="204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3"/>
      <c r="GI24" s="213"/>
      <c r="GJ24" s="213"/>
      <c r="GK24" s="213"/>
      <c r="GL24" s="213"/>
      <c r="GM24" s="213"/>
      <c r="GN24" s="213"/>
      <c r="GO24" s="213"/>
      <c r="GP24" s="213"/>
      <c r="GQ24" s="213"/>
      <c r="GR24" s="213"/>
      <c r="GS24" s="213"/>
      <c r="GT24" s="213"/>
      <c r="GU24" s="213"/>
      <c r="GV24" s="213"/>
      <c r="GW24" s="213"/>
      <c r="GX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HU24" s="213"/>
      <c r="HV24" s="213"/>
      <c r="HW24" s="213"/>
      <c r="HX24" s="213"/>
      <c r="HY24" s="213"/>
      <c r="HZ24" s="213"/>
      <c r="IA24" s="213"/>
      <c r="IB24" s="213"/>
      <c r="IC24" s="213"/>
      <c r="ID24" s="213"/>
      <c r="IE24" s="213"/>
      <c r="IF24" s="213"/>
      <c r="IG24" s="213"/>
      <c r="IH24" s="213"/>
      <c r="II24" s="213"/>
      <c r="IJ24" s="213"/>
      <c r="IK24" s="213"/>
      <c r="IL24" s="213"/>
      <c r="IM24" s="213"/>
      <c r="IN24" s="213"/>
      <c r="IO24" s="213"/>
      <c r="IP24" s="213"/>
      <c r="IQ24" s="213"/>
      <c r="IR24" s="213"/>
      <c r="IS24" s="213"/>
      <c r="IT24" s="213"/>
      <c r="IU24" s="213"/>
      <c r="IV24" s="213"/>
    </row>
    <row r="25" spans="1:256" s="191" customFormat="1" ht="21" customHeight="1">
      <c r="A25" s="177"/>
      <c r="B25" s="201"/>
      <c r="C25" s="208" t="s">
        <v>70</v>
      </c>
      <c r="D25" s="209"/>
      <c r="E25" s="207"/>
      <c r="F25" s="201"/>
      <c r="G25" s="177"/>
      <c r="H25" s="204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  <c r="DX25" s="213"/>
      <c r="DY25" s="213"/>
      <c r="DZ25" s="213"/>
      <c r="EA25" s="213"/>
      <c r="EB25" s="213"/>
      <c r="EC25" s="213"/>
      <c r="ED25" s="213"/>
      <c r="EE25" s="213"/>
      <c r="EF25" s="213"/>
      <c r="EG25" s="213"/>
      <c r="EH25" s="213"/>
      <c r="EI25" s="213"/>
      <c r="EJ25" s="213"/>
      <c r="EK25" s="213"/>
      <c r="EL25" s="213"/>
      <c r="EM25" s="213"/>
      <c r="EN25" s="213"/>
      <c r="EO25" s="213"/>
      <c r="EP25" s="213"/>
      <c r="EQ25" s="213"/>
      <c r="ER25" s="213"/>
      <c r="ES25" s="213"/>
      <c r="ET25" s="213"/>
      <c r="EU25" s="213"/>
      <c r="EV25" s="213"/>
      <c r="EW25" s="213"/>
      <c r="EX25" s="213"/>
      <c r="EY25" s="213"/>
      <c r="EZ25" s="213"/>
      <c r="FA25" s="213"/>
      <c r="FB25" s="213"/>
      <c r="FC25" s="213"/>
      <c r="FD25" s="213"/>
      <c r="FE25" s="213"/>
      <c r="FF25" s="213"/>
      <c r="FG25" s="213"/>
      <c r="FH25" s="213"/>
      <c r="FI25" s="213"/>
      <c r="FJ25" s="213"/>
      <c r="FK25" s="213"/>
      <c r="FL25" s="213"/>
      <c r="FM25" s="213"/>
      <c r="FN25" s="213"/>
      <c r="FO25" s="213"/>
      <c r="FP25" s="213"/>
      <c r="FQ25" s="213"/>
      <c r="FR25" s="213"/>
      <c r="FS25" s="213"/>
      <c r="FT25" s="213"/>
      <c r="FU25" s="213"/>
      <c r="FV25" s="213"/>
      <c r="FW25" s="213"/>
      <c r="FX25" s="213"/>
      <c r="FY25" s="213"/>
      <c r="FZ25" s="213"/>
      <c r="GA25" s="213"/>
      <c r="GB25" s="213"/>
      <c r="GC25" s="213"/>
      <c r="GD25" s="213"/>
      <c r="GE25" s="213"/>
      <c r="GF25" s="213"/>
      <c r="GG25" s="213"/>
      <c r="GH25" s="213"/>
      <c r="GI25" s="213"/>
      <c r="GJ25" s="213"/>
      <c r="GK25" s="213"/>
      <c r="GL25" s="213"/>
      <c r="GM25" s="213"/>
      <c r="GN25" s="213"/>
      <c r="GO25" s="213"/>
      <c r="GP25" s="213"/>
      <c r="GQ25" s="213"/>
      <c r="GR25" s="213"/>
      <c r="GS25" s="213"/>
      <c r="GT25" s="213"/>
      <c r="GU25" s="213"/>
      <c r="GV25" s="213"/>
      <c r="GW25" s="213"/>
      <c r="GX25" s="213"/>
      <c r="GY25" s="213"/>
      <c r="GZ25" s="213"/>
      <c r="HA25" s="213"/>
      <c r="HB25" s="213"/>
      <c r="HC25" s="213"/>
      <c r="HD25" s="213"/>
      <c r="HE25" s="213"/>
      <c r="HF25" s="213"/>
      <c r="HG25" s="213"/>
      <c r="HH25" s="213"/>
      <c r="HI25" s="213"/>
      <c r="HJ25" s="213"/>
      <c r="HK25" s="213"/>
      <c r="HL25" s="213"/>
      <c r="HM25" s="213"/>
      <c r="HN25" s="213"/>
      <c r="HO25" s="213"/>
      <c r="HP25" s="213"/>
      <c r="HQ25" s="213"/>
      <c r="HR25" s="213"/>
      <c r="HS25" s="213"/>
      <c r="HT25" s="213"/>
      <c r="HU25" s="213"/>
      <c r="HV25" s="213"/>
      <c r="HW25" s="213"/>
      <c r="HX25" s="213"/>
      <c r="HY25" s="213"/>
      <c r="HZ25" s="213"/>
      <c r="IA25" s="213"/>
      <c r="IB25" s="213"/>
      <c r="IC25" s="213"/>
      <c r="ID25" s="213"/>
      <c r="IE25" s="213"/>
      <c r="IF25" s="213"/>
      <c r="IG25" s="213"/>
      <c r="IH25" s="213"/>
      <c r="II25" s="213"/>
      <c r="IJ25" s="213"/>
      <c r="IK25" s="213"/>
      <c r="IL25" s="213"/>
      <c r="IM25" s="213"/>
      <c r="IN25" s="213"/>
      <c r="IO25" s="213"/>
      <c r="IP25" s="213"/>
      <c r="IQ25" s="213"/>
      <c r="IR25" s="213"/>
      <c r="IS25" s="213"/>
      <c r="IT25" s="213"/>
      <c r="IU25" s="213"/>
      <c r="IV25" s="213"/>
    </row>
    <row r="26" spans="1:256" s="191" customFormat="1" ht="21" customHeight="1">
      <c r="A26" s="177"/>
      <c r="B26" s="201"/>
      <c r="C26" s="208" t="s">
        <v>71</v>
      </c>
      <c r="D26" s="204"/>
      <c r="E26" s="207"/>
      <c r="F26" s="201"/>
      <c r="G26" s="177"/>
      <c r="H26" s="204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3"/>
      <c r="GI26" s="213"/>
      <c r="GJ26" s="213"/>
      <c r="GK26" s="213"/>
      <c r="GL26" s="213"/>
      <c r="GM26" s="213"/>
      <c r="GN26" s="213"/>
      <c r="GO26" s="213"/>
      <c r="GP26" s="213"/>
      <c r="GQ26" s="213"/>
      <c r="GR26" s="213"/>
      <c r="GS26" s="213"/>
      <c r="GT26" s="213"/>
      <c r="GU26" s="213"/>
      <c r="GV26" s="213"/>
      <c r="GW26" s="213"/>
      <c r="GX26" s="213"/>
      <c r="GY26" s="213"/>
      <c r="GZ26" s="213"/>
      <c r="HA26" s="213"/>
      <c r="HB26" s="213"/>
      <c r="HC26" s="213"/>
      <c r="HD26" s="213"/>
      <c r="HE26" s="213"/>
      <c r="HF26" s="213"/>
      <c r="HG26" s="213"/>
      <c r="HH26" s="213"/>
      <c r="HI26" s="213"/>
      <c r="HJ26" s="213"/>
      <c r="HK26" s="213"/>
      <c r="HL26" s="213"/>
      <c r="HM26" s="213"/>
      <c r="HN26" s="213"/>
      <c r="HO26" s="213"/>
      <c r="HP26" s="213"/>
      <c r="HQ26" s="213"/>
      <c r="HR26" s="213"/>
      <c r="HS26" s="213"/>
      <c r="HT26" s="213"/>
      <c r="HU26" s="213"/>
      <c r="HV26" s="213"/>
      <c r="HW26" s="213"/>
      <c r="HX26" s="213"/>
      <c r="HY26" s="213"/>
      <c r="HZ26" s="213"/>
      <c r="IA26" s="213"/>
      <c r="IB26" s="213"/>
      <c r="IC26" s="213"/>
      <c r="ID26" s="213"/>
      <c r="IE26" s="213"/>
      <c r="IF26" s="213"/>
      <c r="IG26" s="213"/>
      <c r="IH26" s="213"/>
      <c r="II26" s="213"/>
      <c r="IJ26" s="213"/>
      <c r="IK26" s="213"/>
      <c r="IL26" s="213"/>
      <c r="IM26" s="213"/>
      <c r="IN26" s="213"/>
      <c r="IO26" s="213"/>
      <c r="IP26" s="213"/>
      <c r="IQ26" s="213"/>
      <c r="IR26" s="213"/>
      <c r="IS26" s="213"/>
      <c r="IT26" s="213"/>
      <c r="IU26" s="213"/>
      <c r="IV26" s="213"/>
    </row>
    <row r="27" spans="1:256" s="191" customFormat="1" ht="21" customHeight="1">
      <c r="A27" s="177"/>
      <c r="B27" s="201"/>
      <c r="C27" s="206" t="s">
        <v>72</v>
      </c>
      <c r="D27" s="204"/>
      <c r="E27" s="207"/>
      <c r="F27" s="201"/>
      <c r="G27" s="177"/>
      <c r="H27" s="204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3"/>
      <c r="GI27" s="213"/>
      <c r="GJ27" s="213"/>
      <c r="GK27" s="213"/>
      <c r="GL27" s="213"/>
      <c r="GM27" s="213"/>
      <c r="GN27" s="213"/>
      <c r="GO27" s="213"/>
      <c r="GP27" s="213"/>
      <c r="GQ27" s="213"/>
      <c r="GR27" s="213"/>
      <c r="GS27" s="213"/>
      <c r="GT27" s="213"/>
      <c r="GU27" s="213"/>
      <c r="GV27" s="213"/>
      <c r="GW27" s="213"/>
      <c r="GX27" s="213"/>
      <c r="GY27" s="213"/>
      <c r="GZ27" s="213"/>
      <c r="HA27" s="213"/>
      <c r="HB27" s="213"/>
      <c r="HC27" s="213"/>
      <c r="HD27" s="213"/>
      <c r="HE27" s="213"/>
      <c r="HF27" s="213"/>
      <c r="HG27" s="213"/>
      <c r="HH27" s="213"/>
      <c r="HI27" s="213"/>
      <c r="HJ27" s="213"/>
      <c r="HK27" s="213"/>
      <c r="HL27" s="213"/>
      <c r="HM27" s="213"/>
      <c r="HN27" s="213"/>
      <c r="HO27" s="213"/>
      <c r="HP27" s="213"/>
      <c r="HQ27" s="213"/>
      <c r="HR27" s="213"/>
      <c r="HS27" s="213"/>
      <c r="HT27" s="213"/>
      <c r="HU27" s="213"/>
      <c r="HV27" s="213"/>
      <c r="HW27" s="213"/>
      <c r="HX27" s="213"/>
      <c r="HY27" s="213"/>
      <c r="HZ27" s="213"/>
      <c r="IA27" s="213"/>
      <c r="IB27" s="213"/>
      <c r="IC27" s="213"/>
      <c r="ID27" s="213"/>
      <c r="IE27" s="213"/>
      <c r="IF27" s="213"/>
      <c r="IG27" s="213"/>
      <c r="IH27" s="213"/>
      <c r="II27" s="213"/>
      <c r="IJ27" s="213"/>
      <c r="IK27" s="213"/>
      <c r="IL27" s="213"/>
      <c r="IM27" s="213"/>
      <c r="IN27" s="213"/>
      <c r="IO27" s="213"/>
      <c r="IP27" s="213"/>
      <c r="IQ27" s="213"/>
      <c r="IR27" s="213"/>
      <c r="IS27" s="213"/>
      <c r="IT27" s="213"/>
      <c r="IU27" s="213"/>
      <c r="IV27" s="213"/>
    </row>
    <row r="28" spans="1:256" s="191" customFormat="1" ht="21" customHeight="1">
      <c r="A28" s="177"/>
      <c r="B28" s="201"/>
      <c r="C28" s="210" t="s">
        <v>73</v>
      </c>
      <c r="D28" s="204"/>
      <c r="E28" s="207"/>
      <c r="F28" s="201"/>
      <c r="G28" s="177"/>
      <c r="H28" s="204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O28" s="213"/>
      <c r="CP28" s="213"/>
      <c r="CQ28" s="213"/>
      <c r="CR28" s="213"/>
      <c r="CS28" s="213"/>
      <c r="CT28" s="213"/>
      <c r="CU28" s="213"/>
      <c r="CV28" s="213"/>
      <c r="CW28" s="213"/>
      <c r="CX28" s="213"/>
      <c r="CY28" s="213"/>
      <c r="CZ28" s="213"/>
      <c r="DA28" s="213"/>
      <c r="DB28" s="213"/>
      <c r="DC28" s="213"/>
      <c r="DD28" s="213"/>
      <c r="DE28" s="213"/>
      <c r="DF28" s="213"/>
      <c r="DG28" s="213"/>
      <c r="DH28" s="213"/>
      <c r="DI28" s="213"/>
      <c r="DJ28" s="213"/>
      <c r="DK28" s="213"/>
      <c r="DL28" s="213"/>
      <c r="DM28" s="213"/>
      <c r="DN28" s="213"/>
      <c r="DO28" s="213"/>
      <c r="DP28" s="213"/>
      <c r="DQ28" s="213"/>
      <c r="DR28" s="213"/>
      <c r="DS28" s="213"/>
      <c r="DT28" s="213"/>
      <c r="DU28" s="213"/>
      <c r="DV28" s="213"/>
      <c r="DW28" s="213"/>
      <c r="DX28" s="213"/>
      <c r="DY28" s="213"/>
      <c r="DZ28" s="213"/>
      <c r="EA28" s="213"/>
      <c r="EB28" s="213"/>
      <c r="EC28" s="213"/>
      <c r="ED28" s="213"/>
      <c r="EE28" s="213"/>
      <c r="EF28" s="213"/>
      <c r="EG28" s="213"/>
      <c r="EH28" s="213"/>
      <c r="EI28" s="213"/>
      <c r="EJ28" s="213"/>
      <c r="EK28" s="213"/>
      <c r="EL28" s="213"/>
      <c r="EM28" s="213"/>
      <c r="EN28" s="213"/>
      <c r="EO28" s="213"/>
      <c r="EP28" s="213"/>
      <c r="EQ28" s="213"/>
      <c r="ER28" s="213"/>
      <c r="ES28" s="213"/>
      <c r="ET28" s="213"/>
      <c r="EU28" s="213"/>
      <c r="EV28" s="213"/>
      <c r="EW28" s="213"/>
      <c r="EX28" s="213"/>
      <c r="EY28" s="213"/>
      <c r="EZ28" s="213"/>
      <c r="FA28" s="213"/>
      <c r="FB28" s="213"/>
      <c r="FC28" s="213"/>
      <c r="FD28" s="213"/>
      <c r="FE28" s="213"/>
      <c r="FF28" s="213"/>
      <c r="FG28" s="213"/>
      <c r="FH28" s="213"/>
      <c r="FI28" s="213"/>
      <c r="FJ28" s="213"/>
      <c r="FK28" s="213"/>
      <c r="FL28" s="213"/>
      <c r="FM28" s="213"/>
      <c r="FN28" s="213"/>
      <c r="FO28" s="213"/>
      <c r="FP28" s="213"/>
      <c r="FQ28" s="213"/>
      <c r="FR28" s="213"/>
      <c r="FS28" s="213"/>
      <c r="FT28" s="213"/>
      <c r="FU28" s="213"/>
      <c r="FV28" s="213"/>
      <c r="FW28" s="213"/>
      <c r="FX28" s="213"/>
      <c r="FY28" s="213"/>
      <c r="FZ28" s="213"/>
      <c r="GA28" s="213"/>
      <c r="GB28" s="213"/>
      <c r="GC28" s="213"/>
      <c r="GD28" s="213"/>
      <c r="GE28" s="213"/>
      <c r="GF28" s="213"/>
      <c r="GG28" s="213"/>
      <c r="GH28" s="213"/>
      <c r="GI28" s="213"/>
      <c r="GJ28" s="213"/>
      <c r="GK28" s="213"/>
      <c r="GL28" s="213"/>
      <c r="GM28" s="213"/>
      <c r="GN28" s="213"/>
      <c r="GO28" s="213"/>
      <c r="GP28" s="213"/>
      <c r="GQ28" s="213"/>
      <c r="GR28" s="213"/>
      <c r="GS28" s="213"/>
      <c r="GT28" s="213"/>
      <c r="GU28" s="213"/>
      <c r="GV28" s="213"/>
      <c r="GW28" s="213"/>
      <c r="GX28" s="213"/>
      <c r="GY28" s="213"/>
      <c r="GZ28" s="213"/>
      <c r="HA28" s="213"/>
      <c r="HB28" s="213"/>
      <c r="HC28" s="213"/>
      <c r="HD28" s="213"/>
      <c r="HE28" s="213"/>
      <c r="HF28" s="213"/>
      <c r="HG28" s="213"/>
      <c r="HH28" s="213"/>
      <c r="HI28" s="213"/>
      <c r="HJ28" s="213"/>
      <c r="HK28" s="213"/>
      <c r="HL28" s="213"/>
      <c r="HM28" s="213"/>
      <c r="HN28" s="213"/>
      <c r="HO28" s="213"/>
      <c r="HP28" s="213"/>
      <c r="HQ28" s="213"/>
      <c r="HR28" s="213"/>
      <c r="HS28" s="213"/>
      <c r="HT28" s="213"/>
      <c r="HU28" s="213"/>
      <c r="HV28" s="213"/>
      <c r="HW28" s="213"/>
      <c r="HX28" s="213"/>
      <c r="HY28" s="213"/>
      <c r="HZ28" s="213"/>
      <c r="IA28" s="213"/>
      <c r="IB28" s="213"/>
      <c r="IC28" s="213"/>
      <c r="ID28" s="213"/>
      <c r="IE28" s="213"/>
      <c r="IF28" s="213"/>
      <c r="IG28" s="213"/>
      <c r="IH28" s="213"/>
      <c r="II28" s="213"/>
      <c r="IJ28" s="213"/>
      <c r="IK28" s="213"/>
      <c r="IL28" s="213"/>
      <c r="IM28" s="213"/>
      <c r="IN28" s="213"/>
      <c r="IO28" s="213"/>
      <c r="IP28" s="213"/>
      <c r="IQ28" s="213"/>
      <c r="IR28" s="213"/>
      <c r="IS28" s="213"/>
      <c r="IT28" s="213"/>
      <c r="IU28" s="213"/>
      <c r="IV28" s="213"/>
    </row>
    <row r="29" spans="1:256" s="191" customFormat="1" ht="21" customHeight="1">
      <c r="A29" s="177"/>
      <c r="B29" s="201"/>
      <c r="C29" s="206" t="s">
        <v>74</v>
      </c>
      <c r="D29" s="204"/>
      <c r="E29" s="207"/>
      <c r="F29" s="201"/>
      <c r="G29" s="177"/>
      <c r="H29" s="204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3"/>
      <c r="GI29" s="213"/>
      <c r="GJ29" s="213"/>
      <c r="GK29" s="213"/>
      <c r="GL29" s="213"/>
      <c r="GM29" s="213"/>
      <c r="GN29" s="213"/>
      <c r="GO29" s="213"/>
      <c r="GP29" s="213"/>
      <c r="GQ29" s="213"/>
      <c r="GR29" s="213"/>
      <c r="GS29" s="213"/>
      <c r="GT29" s="213"/>
      <c r="GU29" s="213"/>
      <c r="GV29" s="213"/>
      <c r="GW29" s="213"/>
      <c r="GX29" s="213"/>
      <c r="GY29" s="213"/>
      <c r="GZ29" s="213"/>
      <c r="HA29" s="213"/>
      <c r="HB29" s="213"/>
      <c r="HC29" s="213"/>
      <c r="HD29" s="213"/>
      <c r="HE29" s="213"/>
      <c r="HF29" s="213"/>
      <c r="HG29" s="213"/>
      <c r="HH29" s="213"/>
      <c r="HI29" s="213"/>
      <c r="HJ29" s="213"/>
      <c r="HK29" s="213"/>
      <c r="HL29" s="213"/>
      <c r="HM29" s="213"/>
      <c r="HN29" s="213"/>
      <c r="HO29" s="213"/>
      <c r="HP29" s="213"/>
      <c r="HQ29" s="213"/>
      <c r="HR29" s="213"/>
      <c r="HS29" s="213"/>
      <c r="HT29" s="213"/>
      <c r="HU29" s="213"/>
      <c r="HV29" s="213"/>
      <c r="HW29" s="213"/>
      <c r="HX29" s="213"/>
      <c r="HY29" s="213"/>
      <c r="HZ29" s="213"/>
      <c r="IA29" s="213"/>
      <c r="IB29" s="213"/>
      <c r="IC29" s="213"/>
      <c r="ID29" s="213"/>
      <c r="IE29" s="213"/>
      <c r="IF29" s="213"/>
      <c r="IG29" s="213"/>
      <c r="IH29" s="213"/>
      <c r="II29" s="213"/>
      <c r="IJ29" s="213"/>
      <c r="IK29" s="213"/>
      <c r="IL29" s="213"/>
      <c r="IM29" s="213"/>
      <c r="IN29" s="213"/>
      <c r="IO29" s="213"/>
      <c r="IP29" s="213"/>
      <c r="IQ29" s="213"/>
      <c r="IR29" s="213"/>
      <c r="IS29" s="213"/>
      <c r="IT29" s="213"/>
      <c r="IU29" s="213"/>
      <c r="IV29" s="213"/>
    </row>
    <row r="30" spans="1:256" s="191" customFormat="1" ht="21" customHeight="1">
      <c r="A30" s="177"/>
      <c r="B30" s="201"/>
      <c r="C30" s="206" t="s">
        <v>75</v>
      </c>
      <c r="D30" s="204"/>
      <c r="E30" s="207"/>
      <c r="F30" s="201"/>
      <c r="G30" s="177"/>
      <c r="H30" s="204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3"/>
      <c r="FU30" s="213"/>
      <c r="FV30" s="213"/>
      <c r="FW30" s="213"/>
      <c r="FX30" s="213"/>
      <c r="FY30" s="213"/>
      <c r="FZ30" s="213"/>
      <c r="GA30" s="213"/>
      <c r="GB30" s="213"/>
      <c r="GC30" s="213"/>
      <c r="GD30" s="213"/>
      <c r="GE30" s="213"/>
      <c r="GF30" s="213"/>
      <c r="GG30" s="213"/>
      <c r="GH30" s="213"/>
      <c r="GI30" s="213"/>
      <c r="GJ30" s="213"/>
      <c r="GK30" s="213"/>
      <c r="GL30" s="213"/>
      <c r="GM30" s="213"/>
      <c r="GN30" s="213"/>
      <c r="GO30" s="213"/>
      <c r="GP30" s="213"/>
      <c r="GQ30" s="213"/>
      <c r="GR30" s="213"/>
      <c r="GS30" s="213"/>
      <c r="GT30" s="213"/>
      <c r="GU30" s="213"/>
      <c r="GV30" s="213"/>
      <c r="GW30" s="213"/>
      <c r="GX30" s="213"/>
      <c r="GY30" s="213"/>
      <c r="GZ30" s="213"/>
      <c r="HA30" s="213"/>
      <c r="HB30" s="213"/>
      <c r="HC30" s="213"/>
      <c r="HD30" s="213"/>
      <c r="HE30" s="213"/>
      <c r="HF30" s="213"/>
      <c r="HG30" s="213"/>
      <c r="HH30" s="213"/>
      <c r="HI30" s="213"/>
      <c r="HJ30" s="213"/>
      <c r="HK30" s="213"/>
      <c r="HL30" s="213"/>
      <c r="HM30" s="213"/>
      <c r="HN30" s="213"/>
      <c r="HO30" s="213"/>
      <c r="HP30" s="213"/>
      <c r="HQ30" s="213"/>
      <c r="HR30" s="213"/>
      <c r="HS30" s="213"/>
      <c r="HT30" s="213"/>
      <c r="HU30" s="213"/>
      <c r="HV30" s="213"/>
      <c r="HW30" s="213"/>
      <c r="HX30" s="213"/>
      <c r="HY30" s="213"/>
      <c r="HZ30" s="213"/>
      <c r="IA30" s="213"/>
      <c r="IB30" s="213"/>
      <c r="IC30" s="213"/>
      <c r="ID30" s="213"/>
      <c r="IE30" s="213"/>
      <c r="IF30" s="213"/>
      <c r="IG30" s="213"/>
      <c r="IH30" s="213"/>
      <c r="II30" s="213"/>
      <c r="IJ30" s="213"/>
      <c r="IK30" s="213"/>
      <c r="IL30" s="213"/>
      <c r="IM30" s="213"/>
      <c r="IN30" s="213"/>
      <c r="IO30" s="213"/>
      <c r="IP30" s="213"/>
      <c r="IQ30" s="213"/>
      <c r="IR30" s="213"/>
      <c r="IS30" s="213"/>
      <c r="IT30" s="213"/>
      <c r="IU30" s="213"/>
      <c r="IV30" s="213"/>
    </row>
    <row r="31" spans="1:256" s="191" customFormat="1" ht="21" customHeight="1">
      <c r="A31" s="177"/>
      <c r="B31" s="201"/>
      <c r="C31" s="206" t="s">
        <v>76</v>
      </c>
      <c r="D31" s="204"/>
      <c r="E31" s="207"/>
      <c r="F31" s="201"/>
      <c r="G31" s="177"/>
      <c r="H31" s="204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O31" s="213"/>
      <c r="CP31" s="213"/>
      <c r="CQ31" s="213"/>
      <c r="CR31" s="213"/>
      <c r="CS31" s="213"/>
      <c r="CT31" s="213"/>
      <c r="CU31" s="213"/>
      <c r="CV31" s="213"/>
      <c r="CW31" s="213"/>
      <c r="CX31" s="213"/>
      <c r="CY31" s="213"/>
      <c r="CZ31" s="213"/>
      <c r="DA31" s="213"/>
      <c r="DB31" s="213"/>
      <c r="DC31" s="213"/>
      <c r="DD31" s="213"/>
      <c r="DE31" s="213"/>
      <c r="DF31" s="213"/>
      <c r="DG31" s="213"/>
      <c r="DH31" s="213"/>
      <c r="DI31" s="213"/>
      <c r="DJ31" s="213"/>
      <c r="DK31" s="213"/>
      <c r="DL31" s="213"/>
      <c r="DM31" s="213"/>
      <c r="DN31" s="213"/>
      <c r="DO31" s="213"/>
      <c r="DP31" s="213"/>
      <c r="DQ31" s="213"/>
      <c r="DR31" s="213"/>
      <c r="DS31" s="213"/>
      <c r="DT31" s="213"/>
      <c r="DU31" s="213"/>
      <c r="DV31" s="213"/>
      <c r="DW31" s="213"/>
      <c r="DX31" s="213"/>
      <c r="DY31" s="213"/>
      <c r="DZ31" s="213"/>
      <c r="EA31" s="213"/>
      <c r="EB31" s="213"/>
      <c r="EC31" s="213"/>
      <c r="ED31" s="213"/>
      <c r="EE31" s="213"/>
      <c r="EF31" s="213"/>
      <c r="EG31" s="213"/>
      <c r="EH31" s="213"/>
      <c r="EI31" s="213"/>
      <c r="EJ31" s="213"/>
      <c r="EK31" s="213"/>
      <c r="EL31" s="213"/>
      <c r="EM31" s="213"/>
      <c r="EN31" s="213"/>
      <c r="EO31" s="213"/>
      <c r="EP31" s="213"/>
      <c r="EQ31" s="213"/>
      <c r="ER31" s="213"/>
      <c r="ES31" s="213"/>
      <c r="ET31" s="213"/>
      <c r="EU31" s="213"/>
      <c r="EV31" s="213"/>
      <c r="EW31" s="213"/>
      <c r="EX31" s="213"/>
      <c r="EY31" s="213"/>
      <c r="EZ31" s="213"/>
      <c r="FA31" s="213"/>
      <c r="FB31" s="213"/>
      <c r="FC31" s="213"/>
      <c r="FD31" s="213"/>
      <c r="FE31" s="213"/>
      <c r="FF31" s="213"/>
      <c r="FG31" s="213"/>
      <c r="FH31" s="213"/>
      <c r="FI31" s="213"/>
      <c r="FJ31" s="213"/>
      <c r="FK31" s="213"/>
      <c r="FL31" s="213"/>
      <c r="FM31" s="213"/>
      <c r="FN31" s="213"/>
      <c r="FO31" s="213"/>
      <c r="FP31" s="213"/>
      <c r="FQ31" s="213"/>
      <c r="FR31" s="213"/>
      <c r="FS31" s="213"/>
      <c r="FT31" s="213"/>
      <c r="FU31" s="213"/>
      <c r="FV31" s="213"/>
      <c r="FW31" s="213"/>
      <c r="FX31" s="213"/>
      <c r="FY31" s="213"/>
      <c r="FZ31" s="213"/>
      <c r="GA31" s="213"/>
      <c r="GB31" s="213"/>
      <c r="GC31" s="213"/>
      <c r="GD31" s="213"/>
      <c r="GE31" s="213"/>
      <c r="GF31" s="213"/>
      <c r="GG31" s="213"/>
      <c r="GH31" s="213"/>
      <c r="GI31" s="213"/>
      <c r="GJ31" s="213"/>
      <c r="GK31" s="213"/>
      <c r="GL31" s="213"/>
      <c r="GM31" s="213"/>
      <c r="GN31" s="213"/>
      <c r="GO31" s="213"/>
      <c r="GP31" s="213"/>
      <c r="GQ31" s="213"/>
      <c r="GR31" s="213"/>
      <c r="GS31" s="213"/>
      <c r="GT31" s="213"/>
      <c r="GU31" s="213"/>
      <c r="GV31" s="213"/>
      <c r="GW31" s="213"/>
      <c r="GX31" s="213"/>
      <c r="GY31" s="213"/>
      <c r="GZ31" s="213"/>
      <c r="HA31" s="213"/>
      <c r="HB31" s="213"/>
      <c r="HC31" s="213"/>
      <c r="HD31" s="213"/>
      <c r="HE31" s="213"/>
      <c r="HF31" s="213"/>
      <c r="HG31" s="213"/>
      <c r="HH31" s="213"/>
      <c r="HI31" s="213"/>
      <c r="HJ31" s="213"/>
      <c r="HK31" s="213"/>
      <c r="HL31" s="213"/>
      <c r="HM31" s="213"/>
      <c r="HN31" s="213"/>
      <c r="HO31" s="213"/>
      <c r="HP31" s="213"/>
      <c r="HQ31" s="213"/>
      <c r="HR31" s="213"/>
      <c r="HS31" s="213"/>
      <c r="HT31" s="213"/>
      <c r="HU31" s="213"/>
      <c r="HV31" s="213"/>
      <c r="HW31" s="213"/>
      <c r="HX31" s="213"/>
      <c r="HY31" s="213"/>
      <c r="HZ31" s="213"/>
      <c r="IA31" s="213"/>
      <c r="IB31" s="213"/>
      <c r="IC31" s="213"/>
      <c r="ID31" s="213"/>
      <c r="IE31" s="213"/>
      <c r="IF31" s="213"/>
      <c r="IG31" s="213"/>
      <c r="IH31" s="213"/>
      <c r="II31" s="213"/>
      <c r="IJ31" s="213"/>
      <c r="IK31" s="213"/>
      <c r="IL31" s="213"/>
      <c r="IM31" s="213"/>
      <c r="IN31" s="213"/>
      <c r="IO31" s="213"/>
      <c r="IP31" s="213"/>
      <c r="IQ31" s="213"/>
      <c r="IR31" s="213"/>
      <c r="IS31" s="213"/>
      <c r="IT31" s="213"/>
      <c r="IU31" s="213"/>
      <c r="IV31" s="213"/>
    </row>
    <row r="32" spans="1:256" s="191" customFormat="1" ht="21" customHeight="1">
      <c r="A32" s="177"/>
      <c r="B32" s="201"/>
      <c r="C32" s="206" t="s">
        <v>77</v>
      </c>
      <c r="D32" s="204"/>
      <c r="E32" s="207"/>
      <c r="F32" s="201"/>
      <c r="G32" s="177"/>
      <c r="H32" s="204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3"/>
      <c r="FU32" s="213"/>
      <c r="FV32" s="213"/>
      <c r="FW32" s="213"/>
      <c r="FX32" s="213"/>
      <c r="FY32" s="213"/>
      <c r="FZ32" s="213"/>
      <c r="GA32" s="213"/>
      <c r="GB32" s="213"/>
      <c r="GC32" s="213"/>
      <c r="GD32" s="213"/>
      <c r="GE32" s="213"/>
      <c r="GF32" s="213"/>
      <c r="GG32" s="213"/>
      <c r="GH32" s="213"/>
      <c r="GI32" s="213"/>
      <c r="GJ32" s="213"/>
      <c r="GK32" s="213"/>
      <c r="GL32" s="213"/>
      <c r="GM32" s="213"/>
      <c r="GN32" s="213"/>
      <c r="GO32" s="213"/>
      <c r="GP32" s="213"/>
      <c r="GQ32" s="213"/>
      <c r="GR32" s="213"/>
      <c r="GS32" s="213"/>
      <c r="GT32" s="213"/>
      <c r="GU32" s="213"/>
      <c r="GV32" s="213"/>
      <c r="GW32" s="213"/>
      <c r="GX32" s="213"/>
      <c r="GY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HT32" s="213"/>
      <c r="HU32" s="213"/>
      <c r="HV32" s="213"/>
      <c r="HW32" s="213"/>
      <c r="HX32" s="213"/>
      <c r="HY32" s="213"/>
      <c r="HZ32" s="213"/>
      <c r="IA32" s="213"/>
      <c r="IB32" s="213"/>
      <c r="IC32" s="213"/>
      <c r="ID32" s="213"/>
      <c r="IE32" s="213"/>
      <c r="IF32" s="213"/>
      <c r="IG32" s="213"/>
      <c r="IH32" s="213"/>
      <c r="II32" s="213"/>
      <c r="IJ32" s="213"/>
      <c r="IK32" s="213"/>
      <c r="IL32" s="213"/>
      <c r="IM32" s="213"/>
      <c r="IN32" s="213"/>
      <c r="IO32" s="213"/>
      <c r="IP32" s="213"/>
      <c r="IQ32" s="213"/>
      <c r="IR32" s="213"/>
      <c r="IS32" s="213"/>
      <c r="IT32" s="213"/>
      <c r="IU32" s="213"/>
      <c r="IV32" s="213"/>
    </row>
    <row r="33" spans="1:256" s="191" customFormat="1" ht="21" customHeight="1">
      <c r="A33" s="20" t="s">
        <v>78</v>
      </c>
      <c r="B33" s="201"/>
      <c r="C33" s="83" t="s">
        <v>79</v>
      </c>
      <c r="D33" s="197">
        <v>6626067.5099999998</v>
      </c>
      <c r="E33" s="211" t="s">
        <v>79</v>
      </c>
      <c r="F33" s="197">
        <v>6626067.5099999998</v>
      </c>
      <c r="G33" s="211" t="s">
        <v>79</v>
      </c>
      <c r="H33" s="197">
        <v>6626067.5099999998</v>
      </c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  <c r="IQ33" s="213"/>
      <c r="IR33" s="213"/>
      <c r="IS33" s="213"/>
      <c r="IT33" s="213"/>
      <c r="IU33" s="213"/>
      <c r="IV33" s="213"/>
    </row>
    <row r="34" spans="1:256" s="191" customFormat="1" ht="21" customHeight="1">
      <c r="A34" s="177" t="s">
        <v>80</v>
      </c>
      <c r="B34" s="201"/>
      <c r="C34" s="177"/>
      <c r="D34" s="204"/>
      <c r="E34" s="198" t="s">
        <v>81</v>
      </c>
      <c r="F34" s="204"/>
      <c r="G34" s="207"/>
      <c r="H34" s="204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spans="1:256" s="191" customFormat="1" ht="21" customHeight="1">
      <c r="A35" s="177" t="s">
        <v>82</v>
      </c>
      <c r="B35" s="201"/>
      <c r="C35" s="177"/>
      <c r="D35" s="204"/>
      <c r="E35" s="212"/>
      <c r="F35" s="204"/>
      <c r="G35" s="212"/>
      <c r="H35" s="204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spans="1:256" s="191" customFormat="1" ht="21" customHeight="1">
      <c r="A36" s="20" t="s">
        <v>83</v>
      </c>
      <c r="B36" s="197">
        <v>6626067.5099999998</v>
      </c>
      <c r="C36" s="83" t="s">
        <v>84</v>
      </c>
      <c r="D36" s="197">
        <v>6626067.5099999998</v>
      </c>
      <c r="E36" s="211" t="s">
        <v>84</v>
      </c>
      <c r="F36" s="197">
        <v>6626067.5099999998</v>
      </c>
      <c r="G36" s="211" t="s">
        <v>84</v>
      </c>
      <c r="H36" s="197">
        <v>6626067.5099999998</v>
      </c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spans="1:256" ht="18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</row>
    <row r="38" spans="1:256" ht="11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</row>
    <row r="39" spans="1:256" ht="11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</row>
    <row r="40" spans="1:256" ht="11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pans="1:256" ht="11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</row>
    <row r="42" spans="1:256" ht="11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</row>
  </sheetData>
  <sheetProtection formatCells="0" formatColumns="0" formatRows="0"/>
  <mergeCells count="1">
    <mergeCell ref="A3:C3"/>
  </mergeCells>
  <phoneticPr fontId="34" type="noConversion"/>
  <printOptions horizontalCentered="1"/>
  <pageMargins left="7.8472222222222193E-2" right="7.8472222222222193E-2" top="0.39305555555555599" bottom="0.59027777777777801" header="0" footer="0"/>
  <pageSetup paperSize="9" scale="68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zoomScale="115" zoomScaleNormal="115" workbookViewId="0">
      <selection activeCell="C7" sqref="C7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97"/>
      <c r="B1" s="97"/>
      <c r="C1" s="97"/>
      <c r="D1" s="97"/>
      <c r="E1" s="97"/>
      <c r="F1" s="97"/>
      <c r="G1" s="97"/>
      <c r="H1" s="97"/>
      <c r="I1" s="97"/>
      <c r="J1" s="97"/>
      <c r="K1" s="129"/>
      <c r="L1" s="119"/>
      <c r="M1" s="120"/>
      <c r="N1" s="120"/>
      <c r="O1" s="120"/>
      <c r="P1" s="161" t="s">
        <v>244</v>
      </c>
    </row>
    <row r="2" spans="1:16" ht="20.25">
      <c r="A2" s="221" t="s">
        <v>245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6" ht="12">
      <c r="A3" s="99"/>
      <c r="B3" s="99"/>
      <c r="C3" s="99"/>
      <c r="D3" s="99"/>
      <c r="E3" s="99"/>
      <c r="F3" s="99"/>
      <c r="G3" s="99"/>
      <c r="H3" s="99"/>
      <c r="I3" s="99"/>
      <c r="J3" s="99"/>
      <c r="K3" s="129"/>
      <c r="L3" s="122"/>
      <c r="M3" s="120"/>
      <c r="N3" s="120"/>
      <c r="O3" s="120"/>
      <c r="P3" s="121" t="s">
        <v>87</v>
      </c>
    </row>
    <row r="4" spans="1:16" s="27" customFormat="1" ht="12">
      <c r="A4" s="223" t="s">
        <v>109</v>
      </c>
      <c r="B4" s="223" t="s">
        <v>88</v>
      </c>
      <c r="C4" s="223" t="s">
        <v>246</v>
      </c>
      <c r="D4" s="223" t="s">
        <v>247</v>
      </c>
      <c r="E4" s="236" t="s">
        <v>111</v>
      </c>
      <c r="F4" s="223" t="s">
        <v>91</v>
      </c>
      <c r="G4" s="223"/>
      <c r="H4" s="223"/>
      <c r="I4" s="230" t="s">
        <v>92</v>
      </c>
      <c r="J4" s="224" t="s">
        <v>93</v>
      </c>
      <c r="K4" s="224" t="s">
        <v>94</v>
      </c>
      <c r="L4" s="224"/>
      <c r="M4" s="224" t="s">
        <v>95</v>
      </c>
      <c r="N4" s="223" t="s">
        <v>96</v>
      </c>
      <c r="O4" s="223" t="s">
        <v>97</v>
      </c>
      <c r="P4" s="267" t="s">
        <v>98</v>
      </c>
    </row>
    <row r="5" spans="1:16" s="27" customFormat="1" ht="12">
      <c r="A5" s="223"/>
      <c r="B5" s="223"/>
      <c r="C5" s="223"/>
      <c r="D5" s="223"/>
      <c r="E5" s="270"/>
      <c r="F5" s="226" t="s">
        <v>112</v>
      </c>
      <c r="G5" s="227" t="s">
        <v>100</v>
      </c>
      <c r="H5" s="228" t="s">
        <v>101</v>
      </c>
      <c r="I5" s="223"/>
      <c r="J5" s="224"/>
      <c r="K5" s="224"/>
      <c r="L5" s="224"/>
      <c r="M5" s="224"/>
      <c r="N5" s="223"/>
      <c r="O5" s="223"/>
      <c r="P5" s="268"/>
    </row>
    <row r="6" spans="1:16" s="27" customFormat="1" ht="39" customHeight="1">
      <c r="A6" s="223"/>
      <c r="B6" s="223"/>
      <c r="C6" s="223"/>
      <c r="D6" s="223"/>
      <c r="E6" s="270"/>
      <c r="F6" s="224"/>
      <c r="G6" s="225"/>
      <c r="H6" s="261"/>
      <c r="I6" s="223"/>
      <c r="J6" s="224"/>
      <c r="K6" s="128" t="s">
        <v>102</v>
      </c>
      <c r="L6" s="128" t="s">
        <v>103</v>
      </c>
      <c r="M6" s="224"/>
      <c r="N6" s="223"/>
      <c r="O6" s="223"/>
      <c r="P6" s="231"/>
    </row>
    <row r="7" spans="1:16" s="27" customFormat="1" ht="23.1" customHeight="1">
      <c r="A7" s="21"/>
      <c r="B7" s="22" t="s">
        <v>105</v>
      </c>
      <c r="C7" s="102" t="s">
        <v>106</v>
      </c>
      <c r="D7" s="66" t="s">
        <v>248</v>
      </c>
      <c r="E7" s="160" t="s">
        <v>249</v>
      </c>
      <c r="F7" s="160" t="s">
        <v>249</v>
      </c>
      <c r="G7" s="160" t="s">
        <v>249</v>
      </c>
      <c r="H7" s="160" t="s">
        <v>249</v>
      </c>
      <c r="I7" s="160" t="s">
        <v>249</v>
      </c>
      <c r="J7" s="160" t="s">
        <v>249</v>
      </c>
      <c r="K7" s="160" t="s">
        <v>249</v>
      </c>
      <c r="L7" s="160" t="s">
        <v>249</v>
      </c>
      <c r="M7" s="160" t="s">
        <v>249</v>
      </c>
      <c r="N7" s="160" t="s">
        <v>249</v>
      </c>
      <c r="O7" s="160" t="s">
        <v>249</v>
      </c>
      <c r="P7" s="160" t="s">
        <v>249</v>
      </c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34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0"/>
      <c r="Q1" s="130"/>
      <c r="R1" s="130"/>
      <c r="S1" s="129"/>
      <c r="T1" s="129"/>
      <c r="U1" s="132" t="s">
        <v>250</v>
      </c>
      <c r="V1" s="129"/>
    </row>
    <row r="2" spans="1:22" ht="24.75" customHeight="1">
      <c r="A2" s="221" t="s">
        <v>251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29"/>
    </row>
    <row r="3" spans="1:22" s="13" customFormat="1" ht="24.7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31"/>
      <c r="Q3" s="131"/>
      <c r="R3" s="131"/>
      <c r="S3" s="133"/>
      <c r="T3" s="234" t="s">
        <v>87</v>
      </c>
      <c r="U3" s="234"/>
      <c r="V3" s="133"/>
    </row>
    <row r="4" spans="1:22" s="13" customFormat="1" ht="24.75" customHeight="1">
      <c r="A4" s="252" t="s">
        <v>109</v>
      </c>
      <c r="B4" s="229" t="s">
        <v>88</v>
      </c>
      <c r="C4" s="237" t="s">
        <v>110</v>
      </c>
      <c r="D4" s="236" t="s">
        <v>111</v>
      </c>
      <c r="E4" s="223" t="s">
        <v>167</v>
      </c>
      <c r="F4" s="223"/>
      <c r="G4" s="223"/>
      <c r="H4" s="229"/>
      <c r="I4" s="223" t="s">
        <v>168</v>
      </c>
      <c r="J4" s="223"/>
      <c r="K4" s="223"/>
      <c r="L4" s="223"/>
      <c r="M4" s="223"/>
      <c r="N4" s="223"/>
      <c r="O4" s="223"/>
      <c r="P4" s="223"/>
      <c r="Q4" s="223"/>
      <c r="R4" s="223"/>
      <c r="S4" s="230" t="s">
        <v>252</v>
      </c>
      <c r="T4" s="231" t="s">
        <v>170</v>
      </c>
      <c r="U4" s="226" t="s">
        <v>171</v>
      </c>
      <c r="V4" s="133"/>
    </row>
    <row r="5" spans="1:22" s="13" customFormat="1" ht="24.75" customHeight="1">
      <c r="A5" s="252"/>
      <c r="B5" s="229"/>
      <c r="C5" s="237"/>
      <c r="D5" s="270"/>
      <c r="E5" s="231" t="s">
        <v>104</v>
      </c>
      <c r="F5" s="231" t="s">
        <v>173</v>
      </c>
      <c r="G5" s="231" t="s">
        <v>174</v>
      </c>
      <c r="H5" s="231" t="s">
        <v>175</v>
      </c>
      <c r="I5" s="231" t="s">
        <v>104</v>
      </c>
      <c r="J5" s="257" t="s">
        <v>176</v>
      </c>
      <c r="K5" s="259" t="s">
        <v>177</v>
      </c>
      <c r="L5" s="257" t="s">
        <v>178</v>
      </c>
      <c r="M5" s="259" t="s">
        <v>179</v>
      </c>
      <c r="N5" s="231" t="s">
        <v>180</v>
      </c>
      <c r="O5" s="231" t="s">
        <v>181</v>
      </c>
      <c r="P5" s="231" t="s">
        <v>182</v>
      </c>
      <c r="Q5" s="231" t="s">
        <v>183</v>
      </c>
      <c r="R5" s="231" t="s">
        <v>184</v>
      </c>
      <c r="S5" s="223"/>
      <c r="T5" s="223"/>
      <c r="U5" s="224"/>
      <c r="V5" s="133"/>
    </row>
    <row r="6" spans="1:22" s="13" customFormat="1" ht="30.75" customHeight="1">
      <c r="A6" s="252"/>
      <c r="B6" s="229"/>
      <c r="C6" s="237"/>
      <c r="D6" s="270"/>
      <c r="E6" s="223"/>
      <c r="F6" s="223"/>
      <c r="G6" s="223"/>
      <c r="H6" s="223"/>
      <c r="I6" s="223"/>
      <c r="J6" s="258"/>
      <c r="K6" s="257"/>
      <c r="L6" s="258"/>
      <c r="M6" s="257"/>
      <c r="N6" s="223"/>
      <c r="O6" s="223"/>
      <c r="P6" s="223"/>
      <c r="Q6" s="223"/>
      <c r="R6" s="223"/>
      <c r="S6" s="223"/>
      <c r="T6" s="223"/>
      <c r="U6" s="224"/>
      <c r="V6" s="133"/>
    </row>
    <row r="7" spans="1:22" s="13" customFormat="1" ht="23.1" customHeight="1">
      <c r="A7" s="18"/>
      <c r="B7" s="102">
        <v>907</v>
      </c>
      <c r="C7" s="102" t="s">
        <v>106</v>
      </c>
      <c r="D7" s="155" t="s">
        <v>249</v>
      </c>
      <c r="E7" s="155" t="s">
        <v>249</v>
      </c>
      <c r="F7" s="155" t="s">
        <v>249</v>
      </c>
      <c r="G7" s="155" t="s">
        <v>249</v>
      </c>
      <c r="H7" s="155" t="s">
        <v>249</v>
      </c>
      <c r="I7" s="155" t="s">
        <v>249</v>
      </c>
      <c r="J7" s="155" t="s">
        <v>249</v>
      </c>
      <c r="K7" s="155" t="s">
        <v>249</v>
      </c>
      <c r="L7" s="155" t="s">
        <v>249</v>
      </c>
      <c r="M7" s="155" t="s">
        <v>249</v>
      </c>
      <c r="N7" s="155" t="s">
        <v>249</v>
      </c>
      <c r="O7" s="155" t="s">
        <v>249</v>
      </c>
      <c r="P7" s="155" t="s">
        <v>249</v>
      </c>
      <c r="Q7" s="155" t="s">
        <v>249</v>
      </c>
      <c r="R7" s="155" t="s">
        <v>249</v>
      </c>
      <c r="S7" s="155" t="s">
        <v>249</v>
      </c>
      <c r="T7" s="155" t="s">
        <v>249</v>
      </c>
      <c r="U7" s="155" t="s">
        <v>249</v>
      </c>
      <c r="V7" s="158"/>
    </row>
    <row r="8" spans="1:22" ht="18.95" customHeight="1">
      <c r="A8" s="156"/>
      <c r="B8" s="156"/>
      <c r="C8" s="157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29"/>
      <c r="T8" s="129"/>
      <c r="U8" s="136"/>
      <c r="V8" s="129"/>
    </row>
    <row r="9" spans="1:22" ht="18.95" customHeight="1">
      <c r="A9" s="156"/>
      <c r="B9" s="156"/>
      <c r="C9" s="157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29"/>
      <c r="T9" s="129"/>
      <c r="U9" s="136"/>
      <c r="V9" s="129"/>
    </row>
    <row r="10" spans="1:22" ht="18.95" customHeight="1">
      <c r="A10" s="156"/>
      <c r="B10" s="156"/>
      <c r="C10" s="157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29"/>
      <c r="T10" s="129"/>
      <c r="U10" s="136"/>
      <c r="V10" s="129"/>
    </row>
    <row r="11" spans="1:22" ht="18.95" customHeight="1">
      <c r="A11" s="156"/>
      <c r="B11" s="156"/>
      <c r="C11" s="157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29"/>
      <c r="T11" s="129"/>
      <c r="U11" s="136"/>
      <c r="V11" s="129"/>
    </row>
    <row r="12" spans="1:22" ht="18.95" customHeight="1">
      <c r="A12" s="156"/>
      <c r="B12" s="156"/>
      <c r="C12" s="157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29"/>
      <c r="T12" s="129"/>
      <c r="U12" s="136"/>
      <c r="V12" s="129"/>
    </row>
    <row r="13" spans="1:22" ht="18.95" customHeight="1">
      <c r="A13" s="156"/>
      <c r="B13" s="156"/>
      <c r="C13" s="157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29"/>
      <c r="T13" s="129"/>
      <c r="U13" s="136"/>
      <c r="V13" s="129"/>
    </row>
    <row r="14" spans="1:22" ht="18.95" customHeight="1">
      <c r="A14" s="156"/>
      <c r="B14" s="156"/>
      <c r="C14" s="157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29"/>
      <c r="T14" s="129"/>
      <c r="U14" s="136"/>
      <c r="V14" s="129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4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2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253</v>
      </c>
    </row>
    <row r="2" spans="1:10" s="149" customFormat="1" ht="38.85" customHeight="1">
      <c r="A2" s="271" t="s">
        <v>254</v>
      </c>
      <c r="B2" s="271"/>
      <c r="C2" s="271"/>
      <c r="D2" s="271"/>
      <c r="E2" s="271"/>
      <c r="F2" s="271"/>
      <c r="G2" s="271"/>
      <c r="H2" s="271"/>
      <c r="I2" s="271"/>
    </row>
    <row r="3" spans="1:10" s="149" customFormat="1" ht="24.2" customHeight="1">
      <c r="A3" s="272"/>
      <c r="B3" s="272"/>
      <c r="C3" s="272"/>
      <c r="D3" s="272"/>
      <c r="E3" s="272"/>
      <c r="F3" s="272"/>
      <c r="G3" s="272"/>
      <c r="H3" s="272"/>
      <c r="I3" s="272"/>
      <c r="J3" s="272"/>
    </row>
    <row r="4" spans="1:10" s="150" customFormat="1" ht="16.350000000000001" customHeight="1">
      <c r="H4" s="273" t="s">
        <v>87</v>
      </c>
      <c r="I4" s="273"/>
    </row>
    <row r="5" spans="1:10" s="150" customFormat="1" ht="25.15" customHeight="1">
      <c r="A5" s="274" t="s">
        <v>109</v>
      </c>
      <c r="B5" s="275" t="s">
        <v>88</v>
      </c>
      <c r="C5" s="274" t="s">
        <v>110</v>
      </c>
      <c r="D5" s="274" t="s">
        <v>104</v>
      </c>
      <c r="E5" s="274" t="s">
        <v>255</v>
      </c>
      <c r="F5" s="274"/>
      <c r="G5" s="274"/>
      <c r="H5" s="274"/>
      <c r="I5" s="274" t="s">
        <v>168</v>
      </c>
      <c r="J5" s="154"/>
    </row>
    <row r="6" spans="1:10" s="150" customFormat="1" ht="25.9" customHeight="1">
      <c r="A6" s="274"/>
      <c r="B6" s="276"/>
      <c r="C6" s="274"/>
      <c r="D6" s="274"/>
      <c r="E6" s="274" t="s">
        <v>256</v>
      </c>
      <c r="F6" s="274" t="s">
        <v>257</v>
      </c>
      <c r="G6" s="274"/>
      <c r="H6" s="274" t="s">
        <v>258</v>
      </c>
      <c r="I6" s="274"/>
    </row>
    <row r="7" spans="1:10" s="150" customFormat="1" ht="35.450000000000003" customHeight="1">
      <c r="A7" s="274"/>
      <c r="B7" s="277"/>
      <c r="C7" s="274"/>
      <c r="D7" s="274"/>
      <c r="E7" s="274"/>
      <c r="F7" s="151" t="s">
        <v>173</v>
      </c>
      <c r="G7" s="151" t="s">
        <v>175</v>
      </c>
      <c r="H7" s="274"/>
      <c r="I7" s="274"/>
    </row>
    <row r="8" spans="1:10" s="150" customFormat="1" ht="26.1" customHeight="1">
      <c r="A8" s="18"/>
      <c r="B8" s="102">
        <v>907</v>
      </c>
      <c r="C8" s="102" t="s">
        <v>106</v>
      </c>
      <c r="D8" s="152" t="s">
        <v>249</v>
      </c>
      <c r="E8" s="153" t="s">
        <v>249</v>
      </c>
      <c r="F8" s="153" t="s">
        <v>249</v>
      </c>
      <c r="G8" s="153" t="s">
        <v>249</v>
      </c>
      <c r="H8" s="153" t="s">
        <v>249</v>
      </c>
      <c r="I8" s="153" t="s">
        <v>249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4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5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E16" sqref="E1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259</v>
      </c>
    </row>
    <row r="2" spans="1:3" ht="24" customHeight="1">
      <c r="A2" s="249" t="s">
        <v>260</v>
      </c>
      <c r="B2" s="249"/>
      <c r="C2" s="249"/>
    </row>
    <row r="3" spans="1:3" ht="18" customHeight="1">
      <c r="A3" s="249"/>
      <c r="B3" s="249"/>
      <c r="C3" s="249"/>
    </row>
    <row r="4" spans="1:3" s="13" customFormat="1" ht="18" customHeight="1">
      <c r="A4" s="141" t="s">
        <v>482</v>
      </c>
      <c r="B4" s="142"/>
      <c r="C4" s="143" t="s">
        <v>87</v>
      </c>
    </row>
    <row r="5" spans="1:3" s="13" customFormat="1" ht="25.5" customHeight="1">
      <c r="A5" s="144" t="s">
        <v>261</v>
      </c>
      <c r="B5" s="144" t="s">
        <v>262</v>
      </c>
      <c r="C5" s="144" t="s">
        <v>263</v>
      </c>
    </row>
    <row r="6" spans="1:3" s="13" customFormat="1" ht="25.5" customHeight="1">
      <c r="A6" s="144" t="s">
        <v>104</v>
      </c>
      <c r="B6" s="145">
        <v>134000</v>
      </c>
      <c r="C6" s="45"/>
    </row>
    <row r="7" spans="1:3" s="140" customFormat="1" ht="25.5" customHeight="1">
      <c r="A7" s="146" t="s">
        <v>264</v>
      </c>
      <c r="B7" s="147" t="s">
        <v>249</v>
      </c>
      <c r="C7" s="146"/>
    </row>
    <row r="8" spans="1:3" s="140" customFormat="1" ht="25.5" customHeight="1">
      <c r="A8" s="146" t="s">
        <v>265</v>
      </c>
      <c r="B8" s="145">
        <v>134000</v>
      </c>
      <c r="C8" s="146"/>
    </row>
    <row r="9" spans="1:3" s="140" customFormat="1" ht="25.5" customHeight="1">
      <c r="A9" s="146" t="s">
        <v>266</v>
      </c>
      <c r="B9" s="148" t="s">
        <v>249</v>
      </c>
      <c r="C9" s="146"/>
    </row>
    <row r="10" spans="1:3" s="140" customFormat="1" ht="25.5" customHeight="1">
      <c r="A10" s="146" t="s">
        <v>267</v>
      </c>
      <c r="B10" s="148" t="s">
        <v>249</v>
      </c>
      <c r="C10" s="146"/>
    </row>
    <row r="11" spans="1:3" s="140" customFormat="1" ht="25.5" customHeight="1">
      <c r="A11" s="146" t="s">
        <v>268</v>
      </c>
      <c r="B11" s="148" t="s">
        <v>249</v>
      </c>
      <c r="C11" s="146"/>
    </row>
    <row r="12" spans="1:3" ht="12">
      <c r="A12" s="13"/>
      <c r="B12" s="13"/>
      <c r="C12" s="13"/>
    </row>
  </sheetData>
  <sheetProtection formatCells="0" formatColumns="0" formatRows="0"/>
  <mergeCells count="1">
    <mergeCell ref="A2:C3"/>
  </mergeCells>
  <phoneticPr fontId="34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zoomScale="115" zoomScaleNormal="115" workbookViewId="0">
      <selection activeCell="H25" sqref="H25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20" t="s">
        <v>269</v>
      </c>
    </row>
    <row r="2" spans="1:21" ht="23.1" customHeight="1">
      <c r="A2" s="232" t="s">
        <v>270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pans="1:21" ht="23.1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36"/>
      <c r="T3" s="136"/>
      <c r="U3" s="139" t="s">
        <v>87</v>
      </c>
    </row>
    <row r="4" spans="1:21" s="13" customFormat="1" ht="30.75" customHeight="1">
      <c r="A4" s="223" t="s">
        <v>89</v>
      </c>
      <c r="B4" s="223" t="s">
        <v>247</v>
      </c>
      <c r="C4" s="223" t="s">
        <v>271</v>
      </c>
      <c r="D4" s="229" t="s">
        <v>272</v>
      </c>
      <c r="E4" s="223" t="s">
        <v>273</v>
      </c>
      <c r="F4" s="223"/>
      <c r="G4" s="223"/>
      <c r="H4" s="223"/>
      <c r="I4" s="229" t="s">
        <v>274</v>
      </c>
      <c r="J4" s="253"/>
      <c r="K4" s="253"/>
      <c r="L4" s="253"/>
      <c r="M4" s="253"/>
      <c r="N4" s="253"/>
      <c r="O4" s="230"/>
      <c r="P4" s="223" t="s">
        <v>229</v>
      </c>
      <c r="Q4" s="223"/>
      <c r="R4" s="223" t="s">
        <v>275</v>
      </c>
      <c r="S4" s="223"/>
      <c r="T4" s="223"/>
      <c r="U4" s="223"/>
    </row>
    <row r="5" spans="1:21" s="13" customFormat="1" ht="30.75" customHeight="1">
      <c r="A5" s="223"/>
      <c r="B5" s="223"/>
      <c r="C5" s="223"/>
      <c r="D5" s="223"/>
      <c r="E5" s="224" t="s">
        <v>256</v>
      </c>
      <c r="F5" s="223" t="s">
        <v>276</v>
      </c>
      <c r="G5" s="223" t="s">
        <v>277</v>
      </c>
      <c r="H5" s="223" t="s">
        <v>278</v>
      </c>
      <c r="I5" s="267" t="s">
        <v>279</v>
      </c>
      <c r="J5" s="267" t="s">
        <v>280</v>
      </c>
      <c r="K5" s="267" t="s">
        <v>281</v>
      </c>
      <c r="L5" s="267" t="s">
        <v>282</v>
      </c>
      <c r="M5" s="267" t="s">
        <v>283</v>
      </c>
      <c r="N5" s="267" t="s">
        <v>96</v>
      </c>
      <c r="O5" s="267" t="s">
        <v>256</v>
      </c>
      <c r="P5" s="223" t="s">
        <v>284</v>
      </c>
      <c r="Q5" s="223" t="s">
        <v>285</v>
      </c>
      <c r="R5" s="223" t="s">
        <v>104</v>
      </c>
      <c r="S5" s="223" t="s">
        <v>286</v>
      </c>
      <c r="T5" s="267" t="s">
        <v>281</v>
      </c>
      <c r="U5" s="223" t="s">
        <v>287</v>
      </c>
    </row>
    <row r="6" spans="1:21" s="13" customFormat="1" ht="23.25" customHeight="1">
      <c r="A6" s="223"/>
      <c r="B6" s="223"/>
      <c r="C6" s="223"/>
      <c r="D6" s="223"/>
      <c r="E6" s="224"/>
      <c r="F6" s="223"/>
      <c r="G6" s="223"/>
      <c r="H6" s="223"/>
      <c r="I6" s="231"/>
      <c r="J6" s="231"/>
      <c r="K6" s="231"/>
      <c r="L6" s="231"/>
      <c r="M6" s="231"/>
      <c r="N6" s="231"/>
      <c r="O6" s="231"/>
      <c r="P6" s="223"/>
      <c r="Q6" s="223"/>
      <c r="R6" s="223"/>
      <c r="S6" s="223"/>
      <c r="T6" s="231"/>
      <c r="U6" s="223"/>
    </row>
    <row r="7" spans="1:21" s="135" customFormat="1" ht="23.1" customHeight="1">
      <c r="A7" s="23" t="s">
        <v>106</v>
      </c>
      <c r="B7" s="137" t="s">
        <v>248</v>
      </c>
      <c r="C7" s="138" t="s">
        <v>249</v>
      </c>
      <c r="D7" s="138" t="s">
        <v>249</v>
      </c>
      <c r="E7" s="138" t="s">
        <v>249</v>
      </c>
      <c r="F7" s="138" t="s">
        <v>249</v>
      </c>
      <c r="G7" s="138" t="s">
        <v>249</v>
      </c>
      <c r="H7" s="138" t="s">
        <v>249</v>
      </c>
      <c r="I7" s="138" t="s">
        <v>249</v>
      </c>
      <c r="J7" s="138" t="s">
        <v>249</v>
      </c>
      <c r="K7" s="138" t="s">
        <v>249</v>
      </c>
      <c r="L7" s="138" t="s">
        <v>249</v>
      </c>
      <c r="M7" s="138" t="s">
        <v>249</v>
      </c>
      <c r="N7" s="138" t="s">
        <v>249</v>
      </c>
      <c r="O7" s="138" t="s">
        <v>249</v>
      </c>
      <c r="P7" s="138" t="s">
        <v>249</v>
      </c>
      <c r="Q7" s="138" t="s">
        <v>249</v>
      </c>
      <c r="R7" s="138" t="s">
        <v>249</v>
      </c>
      <c r="S7" s="138" t="s">
        <v>249</v>
      </c>
      <c r="T7" s="138" t="s">
        <v>249</v>
      </c>
      <c r="U7" s="138" t="s">
        <v>249</v>
      </c>
    </row>
    <row r="8" spans="1:21" ht="23.1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29"/>
    </row>
    <row r="9" spans="1:21" ht="23.1" customHeight="1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29"/>
    </row>
    <row r="10" spans="1:21" ht="23.1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29"/>
    </row>
    <row r="11" spans="1:21" ht="23.1" customHeight="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29"/>
    </row>
    <row r="12" spans="1:21" ht="23.1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29"/>
    </row>
    <row r="13" spans="1:21" ht="23.1" customHeight="1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29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34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0"/>
      <c r="Q1" s="130"/>
      <c r="R1" s="130"/>
      <c r="S1" s="129"/>
      <c r="T1" s="129"/>
      <c r="U1" s="132" t="s">
        <v>288</v>
      </c>
      <c r="V1" s="129"/>
      <c r="W1" s="129"/>
      <c r="X1" s="129"/>
      <c r="Y1" s="129"/>
      <c r="Z1" s="129"/>
    </row>
    <row r="2" spans="1:26" ht="24.75" customHeight="1">
      <c r="A2" s="221" t="s">
        <v>289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129"/>
      <c r="W2" s="129"/>
      <c r="X2" s="129"/>
      <c r="Y2" s="129"/>
      <c r="Z2" s="129"/>
    </row>
    <row r="3" spans="1:26" s="13" customFormat="1" ht="24.7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31"/>
      <c r="Q3" s="131"/>
      <c r="R3" s="131"/>
      <c r="S3" s="133"/>
      <c r="T3" s="234" t="s">
        <v>87</v>
      </c>
      <c r="U3" s="234"/>
      <c r="V3" s="133"/>
      <c r="W3" s="133"/>
      <c r="X3" s="133"/>
      <c r="Y3" s="133"/>
      <c r="Z3" s="133"/>
    </row>
    <row r="4" spans="1:26" s="13" customFormat="1" ht="24.75" customHeight="1">
      <c r="A4" s="252" t="s">
        <v>109</v>
      </c>
      <c r="B4" s="223" t="s">
        <v>88</v>
      </c>
      <c r="C4" s="237" t="s">
        <v>290</v>
      </c>
      <c r="D4" s="225" t="s">
        <v>111</v>
      </c>
      <c r="E4" s="223" t="s">
        <v>167</v>
      </c>
      <c r="F4" s="223"/>
      <c r="G4" s="223"/>
      <c r="H4" s="229"/>
      <c r="I4" s="223" t="s">
        <v>168</v>
      </c>
      <c r="J4" s="223"/>
      <c r="K4" s="223"/>
      <c r="L4" s="223"/>
      <c r="M4" s="223"/>
      <c r="N4" s="223"/>
      <c r="O4" s="223"/>
      <c r="P4" s="223"/>
      <c r="Q4" s="223"/>
      <c r="R4" s="223"/>
      <c r="S4" s="230" t="s">
        <v>252</v>
      </c>
      <c r="T4" s="231" t="s">
        <v>170</v>
      </c>
      <c r="U4" s="226" t="s">
        <v>171</v>
      </c>
      <c r="V4" s="133"/>
      <c r="W4" s="133"/>
      <c r="X4" s="133"/>
      <c r="Y4" s="133"/>
      <c r="Z4" s="133"/>
    </row>
    <row r="5" spans="1:26" s="13" customFormat="1" ht="24.75" customHeight="1">
      <c r="A5" s="252"/>
      <c r="B5" s="223"/>
      <c r="C5" s="237"/>
      <c r="D5" s="224"/>
      <c r="E5" s="231" t="s">
        <v>104</v>
      </c>
      <c r="F5" s="231" t="s">
        <v>173</v>
      </c>
      <c r="G5" s="231" t="s">
        <v>174</v>
      </c>
      <c r="H5" s="231" t="s">
        <v>175</v>
      </c>
      <c r="I5" s="231" t="s">
        <v>104</v>
      </c>
      <c r="J5" s="257" t="s">
        <v>176</v>
      </c>
      <c r="K5" s="257" t="s">
        <v>177</v>
      </c>
      <c r="L5" s="257" t="s">
        <v>178</v>
      </c>
      <c r="M5" s="257" t="s">
        <v>179</v>
      </c>
      <c r="N5" s="231" t="s">
        <v>180</v>
      </c>
      <c r="O5" s="231" t="s">
        <v>181</v>
      </c>
      <c r="P5" s="231" t="s">
        <v>182</v>
      </c>
      <c r="Q5" s="231" t="s">
        <v>183</v>
      </c>
      <c r="R5" s="231" t="s">
        <v>184</v>
      </c>
      <c r="S5" s="223"/>
      <c r="T5" s="223"/>
      <c r="U5" s="224"/>
      <c r="V5" s="133"/>
      <c r="W5" s="133"/>
      <c r="X5" s="133"/>
      <c r="Y5" s="133"/>
      <c r="Z5" s="133"/>
    </row>
    <row r="6" spans="1:26" s="13" customFormat="1" ht="30.75" customHeight="1">
      <c r="A6" s="252"/>
      <c r="B6" s="223"/>
      <c r="C6" s="237"/>
      <c r="D6" s="224"/>
      <c r="E6" s="223"/>
      <c r="F6" s="223"/>
      <c r="G6" s="223"/>
      <c r="H6" s="223"/>
      <c r="I6" s="223"/>
      <c r="J6" s="258"/>
      <c r="K6" s="258"/>
      <c r="L6" s="258"/>
      <c r="M6" s="258"/>
      <c r="N6" s="223"/>
      <c r="O6" s="223"/>
      <c r="P6" s="223"/>
      <c r="Q6" s="223"/>
      <c r="R6" s="223"/>
      <c r="S6" s="223"/>
      <c r="T6" s="223"/>
      <c r="U6" s="224"/>
      <c r="V6" s="133"/>
      <c r="W6" s="133"/>
      <c r="X6" s="133"/>
      <c r="Y6" s="133"/>
      <c r="Z6" s="133"/>
    </row>
    <row r="7" spans="1:26" s="13" customFormat="1" ht="24" customHeight="1">
      <c r="A7" s="21"/>
      <c r="B7" s="102">
        <v>907</v>
      </c>
      <c r="C7" s="102" t="s">
        <v>106</v>
      </c>
      <c r="D7" s="66" t="s">
        <v>249</v>
      </c>
      <c r="E7" s="66" t="s">
        <v>249</v>
      </c>
      <c r="F7" s="66" t="s">
        <v>249</v>
      </c>
      <c r="G7" s="66" t="s">
        <v>249</v>
      </c>
      <c r="H7" s="66" t="s">
        <v>249</v>
      </c>
      <c r="I7" s="66" t="s">
        <v>249</v>
      </c>
      <c r="J7" s="66" t="s">
        <v>249</v>
      </c>
      <c r="K7" s="66" t="s">
        <v>249</v>
      </c>
      <c r="L7" s="66" t="s">
        <v>249</v>
      </c>
      <c r="M7" s="66" t="s">
        <v>249</v>
      </c>
      <c r="N7" s="66" t="s">
        <v>249</v>
      </c>
      <c r="O7" s="66" t="s">
        <v>249</v>
      </c>
      <c r="P7" s="66" t="s">
        <v>249</v>
      </c>
      <c r="Q7" s="66" t="s">
        <v>249</v>
      </c>
      <c r="R7" s="66" t="s">
        <v>249</v>
      </c>
      <c r="S7" s="66" t="s">
        <v>249</v>
      </c>
      <c r="T7" s="66" t="s">
        <v>249</v>
      </c>
      <c r="U7" s="66" t="s">
        <v>249</v>
      </c>
      <c r="V7" s="133"/>
      <c r="W7" s="133"/>
      <c r="X7" s="133"/>
      <c r="Y7" s="133"/>
      <c r="Z7" s="133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4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23"/>
  <sheetViews>
    <sheetView showGridLines="0" showZeros="0" zoomScale="115" zoomScaleNormal="115" workbookViewId="0">
      <selection activeCell="K16" sqref="K16"/>
    </sheetView>
  </sheetViews>
  <sheetFormatPr defaultColWidth="9.1640625" defaultRowHeight="11.25"/>
  <cols>
    <col min="1" max="1" width="5.83203125" style="1" customWidth="1"/>
    <col min="2" max="2" width="11.33203125" style="1" customWidth="1"/>
    <col min="3" max="3" width="15.33203125" style="1" customWidth="1"/>
    <col min="4" max="4" width="13.5" style="1" customWidth="1"/>
    <col min="5" max="5" width="27.5" style="1" customWidth="1"/>
    <col min="6" max="6" width="17.1640625" style="1" customWidth="1"/>
    <col min="7" max="7" width="11.1640625" style="1" customWidth="1"/>
    <col min="8" max="8" width="10.83203125" style="1" customWidth="1"/>
    <col min="9" max="9" width="18.1640625" style="1" customWidth="1"/>
    <col min="10" max="10" width="13" style="1" customWidth="1"/>
    <col min="11" max="11" width="17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8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96"/>
      <c r="B1" s="97"/>
      <c r="C1" s="97"/>
      <c r="D1" s="98"/>
      <c r="E1" s="97"/>
      <c r="F1" s="97"/>
      <c r="G1" s="97"/>
      <c r="H1" s="97"/>
      <c r="I1" s="97"/>
      <c r="J1" s="97"/>
      <c r="K1" s="97"/>
      <c r="N1" s="119"/>
      <c r="O1" s="120"/>
      <c r="P1" s="120"/>
      <c r="S1" s="278" t="s">
        <v>291</v>
      </c>
      <c r="T1" s="278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</row>
    <row r="2" spans="1:248" ht="23.1" customHeight="1">
      <c r="B2" s="232" t="s">
        <v>292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</row>
    <row r="3" spans="1:248" s="13" customFormat="1" ht="23.1" customHeight="1">
      <c r="B3" s="99"/>
      <c r="C3" s="99"/>
      <c r="D3" s="99"/>
      <c r="E3" s="99"/>
      <c r="F3" s="99"/>
      <c r="G3" s="99"/>
      <c r="H3" s="99"/>
      <c r="I3" s="99"/>
      <c r="J3" s="99"/>
      <c r="K3" s="99"/>
      <c r="L3" s="279"/>
      <c r="M3" s="280"/>
      <c r="N3" s="122"/>
      <c r="O3" s="120"/>
      <c r="P3" s="120"/>
      <c r="S3" s="281" t="s">
        <v>293</v>
      </c>
      <c r="T3" s="281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</row>
    <row r="4" spans="1:248" s="13" customFormat="1" ht="23.1" customHeight="1">
      <c r="A4" s="283" t="s">
        <v>294</v>
      </c>
      <c r="B4" s="223" t="s">
        <v>88</v>
      </c>
      <c r="C4" s="223" t="s">
        <v>89</v>
      </c>
      <c r="D4" s="223" t="s">
        <v>295</v>
      </c>
      <c r="E4" s="223" t="s">
        <v>296</v>
      </c>
      <c r="F4" s="223" t="s">
        <v>297</v>
      </c>
      <c r="G4" s="223" t="s">
        <v>298</v>
      </c>
      <c r="H4" s="223" t="s">
        <v>299</v>
      </c>
      <c r="I4" s="223" t="s">
        <v>90</v>
      </c>
      <c r="J4" s="252" t="s">
        <v>91</v>
      </c>
      <c r="K4" s="252"/>
      <c r="L4" s="252"/>
      <c r="M4" s="282" t="s">
        <v>92</v>
      </c>
      <c r="N4" s="223" t="s">
        <v>93</v>
      </c>
      <c r="O4" s="223" t="s">
        <v>94</v>
      </c>
      <c r="P4" s="223"/>
      <c r="Q4" s="223" t="s">
        <v>95</v>
      </c>
      <c r="R4" s="223" t="s">
        <v>96</v>
      </c>
      <c r="S4" s="223" t="s">
        <v>97</v>
      </c>
      <c r="T4" s="223" t="s">
        <v>98</v>
      </c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</row>
    <row r="5" spans="1:248" s="13" customFormat="1" ht="23.1" customHeight="1">
      <c r="A5" s="283"/>
      <c r="B5" s="223"/>
      <c r="C5" s="223"/>
      <c r="D5" s="223"/>
      <c r="E5" s="223"/>
      <c r="F5" s="223"/>
      <c r="G5" s="223"/>
      <c r="H5" s="223"/>
      <c r="I5" s="223"/>
      <c r="J5" s="223" t="s">
        <v>112</v>
      </c>
      <c r="K5" s="223" t="s">
        <v>100</v>
      </c>
      <c r="L5" s="223" t="s">
        <v>101</v>
      </c>
      <c r="M5" s="223"/>
      <c r="N5" s="223"/>
      <c r="O5" s="223"/>
      <c r="P5" s="223"/>
      <c r="Q5" s="223"/>
      <c r="R5" s="223"/>
      <c r="S5" s="223"/>
      <c r="T5" s="223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</row>
    <row r="6" spans="1:248" s="13" customFormat="1" ht="19.5" customHeight="1">
      <c r="A6" s="28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 t="s">
        <v>102</v>
      </c>
      <c r="P6" s="223" t="s">
        <v>103</v>
      </c>
      <c r="Q6" s="223"/>
      <c r="R6" s="223"/>
      <c r="S6" s="223"/>
      <c r="T6" s="223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</row>
    <row r="7" spans="1:248" s="13" customFormat="1" ht="39.75" customHeight="1">
      <c r="A7" s="28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</row>
    <row r="8" spans="1:248" s="13" customFormat="1" ht="20.100000000000001" customHeight="1">
      <c r="A8" s="101">
        <v>1</v>
      </c>
      <c r="B8" s="102">
        <v>907</v>
      </c>
      <c r="C8" s="23" t="s">
        <v>106</v>
      </c>
      <c r="D8" s="66"/>
      <c r="E8" s="66"/>
      <c r="F8" s="66"/>
      <c r="G8" s="103">
        <v>491</v>
      </c>
      <c r="H8" s="66"/>
      <c r="I8" s="103">
        <v>22400000</v>
      </c>
      <c r="J8" s="214"/>
      <c r="K8" s="215"/>
      <c r="L8" s="103"/>
      <c r="M8" s="103"/>
      <c r="N8" s="58"/>
      <c r="O8" s="58"/>
      <c r="P8" s="58"/>
      <c r="Q8" s="58"/>
      <c r="R8" s="103">
        <v>22400000</v>
      </c>
      <c r="S8" s="123"/>
      <c r="T8" s="123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</row>
    <row r="9" spans="1:248" ht="20.100000000000001" customHeight="1">
      <c r="A9" s="104">
        <v>2</v>
      </c>
      <c r="B9" s="102">
        <v>907</v>
      </c>
      <c r="C9" s="23" t="s">
        <v>106</v>
      </c>
      <c r="D9" s="66"/>
      <c r="E9" s="66"/>
      <c r="F9" s="66"/>
      <c r="G9" s="103">
        <v>491</v>
      </c>
      <c r="H9" s="66"/>
      <c r="I9" s="103">
        <v>22400000</v>
      </c>
      <c r="J9" s="214"/>
      <c r="K9" s="216"/>
      <c r="L9" s="123"/>
      <c r="M9" s="123"/>
      <c r="N9" s="123"/>
      <c r="O9" s="123"/>
      <c r="P9" s="123"/>
      <c r="Q9" s="123"/>
      <c r="R9" s="103">
        <v>22400000</v>
      </c>
      <c r="S9" s="123"/>
      <c r="T9" s="123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</row>
    <row r="10" spans="1:248" ht="20.100000000000001" customHeight="1">
      <c r="A10" s="104">
        <v>3</v>
      </c>
      <c r="B10" s="102">
        <v>907</v>
      </c>
      <c r="C10" s="23" t="s">
        <v>106</v>
      </c>
      <c r="D10" s="105" t="s">
        <v>300</v>
      </c>
      <c r="E10" s="106" t="s">
        <v>301</v>
      </c>
      <c r="F10" s="107" t="s">
        <v>302</v>
      </c>
      <c r="G10" s="108">
        <v>1</v>
      </c>
      <c r="H10" s="109" t="s">
        <v>303</v>
      </c>
      <c r="I10" s="124">
        <v>1600000</v>
      </c>
      <c r="J10" s="217"/>
      <c r="K10" s="216"/>
      <c r="L10" s="123"/>
      <c r="M10" s="123"/>
      <c r="N10" s="123"/>
      <c r="O10" s="123"/>
      <c r="P10" s="123"/>
      <c r="Q10" s="123"/>
      <c r="R10" s="124">
        <v>1600000</v>
      </c>
      <c r="S10" s="123"/>
      <c r="T10" s="123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</row>
    <row r="11" spans="1:248" ht="20.100000000000001" customHeight="1">
      <c r="A11" s="104">
        <v>4</v>
      </c>
      <c r="B11" s="102">
        <v>907</v>
      </c>
      <c r="C11" s="23" t="s">
        <v>106</v>
      </c>
      <c r="D11" s="105" t="s">
        <v>304</v>
      </c>
      <c r="E11" s="110" t="s">
        <v>305</v>
      </c>
      <c r="F11" s="107" t="s">
        <v>302</v>
      </c>
      <c r="G11" s="108">
        <v>1</v>
      </c>
      <c r="H11" s="109" t="s">
        <v>303</v>
      </c>
      <c r="I11" s="124">
        <v>3000000</v>
      </c>
      <c r="J11" s="217"/>
      <c r="K11" s="216"/>
      <c r="L11" s="123"/>
      <c r="M11" s="123"/>
      <c r="N11" s="123"/>
      <c r="O11" s="123"/>
      <c r="P11" s="123"/>
      <c r="Q11" s="123"/>
      <c r="R11" s="124">
        <v>3000000</v>
      </c>
      <c r="S11" s="123"/>
      <c r="T11" s="123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</row>
    <row r="12" spans="1:248" ht="20.100000000000001" customHeight="1">
      <c r="A12" s="104">
        <v>5</v>
      </c>
      <c r="B12" s="102">
        <v>907</v>
      </c>
      <c r="C12" s="23" t="s">
        <v>106</v>
      </c>
      <c r="D12" s="105" t="s">
        <v>306</v>
      </c>
      <c r="E12" s="106" t="s">
        <v>307</v>
      </c>
      <c r="F12" s="107" t="s">
        <v>223</v>
      </c>
      <c r="G12" s="108">
        <v>1</v>
      </c>
      <c r="H12" s="109" t="s">
        <v>308</v>
      </c>
      <c r="I12" s="124">
        <v>800000</v>
      </c>
      <c r="J12" s="217"/>
      <c r="K12" s="216"/>
      <c r="L12" s="123"/>
      <c r="M12" s="123"/>
      <c r="N12" s="123"/>
      <c r="O12" s="123"/>
      <c r="P12" s="123"/>
      <c r="Q12" s="123"/>
      <c r="R12" s="124">
        <v>800000</v>
      </c>
      <c r="S12" s="123"/>
      <c r="T12" s="123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</row>
    <row r="13" spans="1:248" ht="20.100000000000001" customHeight="1">
      <c r="A13" s="104">
        <v>6</v>
      </c>
      <c r="B13" s="102">
        <v>907</v>
      </c>
      <c r="C13" s="23" t="s">
        <v>106</v>
      </c>
      <c r="D13" s="105" t="s">
        <v>309</v>
      </c>
      <c r="E13" s="106" t="s">
        <v>310</v>
      </c>
      <c r="F13" s="107" t="s">
        <v>302</v>
      </c>
      <c r="G13" s="108">
        <v>1</v>
      </c>
      <c r="H13" s="109" t="s">
        <v>303</v>
      </c>
      <c r="I13" s="124">
        <v>13000000</v>
      </c>
      <c r="J13" s="217"/>
      <c r="K13" s="216"/>
      <c r="L13" s="123"/>
      <c r="M13" s="123"/>
      <c r="N13" s="123"/>
      <c r="O13" s="123"/>
      <c r="P13" s="123"/>
      <c r="Q13" s="123"/>
      <c r="R13" s="124">
        <v>13000000</v>
      </c>
      <c r="S13" s="123"/>
      <c r="T13" s="123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</row>
    <row r="14" spans="1:248" ht="20.100000000000001" customHeight="1">
      <c r="A14" s="111">
        <v>7</v>
      </c>
      <c r="B14" s="102">
        <v>907</v>
      </c>
      <c r="C14" s="23" t="s">
        <v>106</v>
      </c>
      <c r="D14" s="105" t="s">
        <v>309</v>
      </c>
      <c r="E14" s="106" t="s">
        <v>311</v>
      </c>
      <c r="F14" s="107" t="s">
        <v>302</v>
      </c>
      <c r="G14" s="108">
        <v>1</v>
      </c>
      <c r="H14" s="109" t="s">
        <v>303</v>
      </c>
      <c r="I14" s="124">
        <v>1200000</v>
      </c>
      <c r="J14" s="217"/>
      <c r="K14" s="216"/>
      <c r="L14" s="123"/>
      <c r="M14" s="123"/>
      <c r="N14" s="123"/>
      <c r="O14" s="123"/>
      <c r="P14" s="123"/>
      <c r="Q14" s="123"/>
      <c r="R14" s="124">
        <v>1200000</v>
      </c>
      <c r="S14" s="123"/>
      <c r="T14" s="123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</row>
    <row r="15" spans="1:248" ht="20.100000000000001" customHeight="1">
      <c r="A15" s="111">
        <v>8</v>
      </c>
      <c r="B15" s="102">
        <v>907</v>
      </c>
      <c r="C15" s="23" t="s">
        <v>106</v>
      </c>
      <c r="D15" s="105" t="s">
        <v>309</v>
      </c>
      <c r="E15" s="106" t="s">
        <v>312</v>
      </c>
      <c r="F15" s="107" t="s">
        <v>302</v>
      </c>
      <c r="G15" s="108">
        <v>1</v>
      </c>
      <c r="H15" s="109" t="s">
        <v>303</v>
      </c>
      <c r="I15" s="124">
        <v>2000000</v>
      </c>
      <c r="J15" s="217"/>
      <c r="K15" s="216"/>
      <c r="L15" s="123"/>
      <c r="M15" s="123"/>
      <c r="N15" s="123"/>
      <c r="O15" s="123"/>
      <c r="P15" s="123"/>
      <c r="Q15" s="123"/>
      <c r="R15" s="124">
        <v>2000000</v>
      </c>
      <c r="S15" s="123"/>
      <c r="T15" s="123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</row>
    <row r="16" spans="1:248" ht="20.100000000000001" customHeight="1">
      <c r="A16" s="104">
        <v>9</v>
      </c>
      <c r="B16" s="102">
        <v>907</v>
      </c>
      <c r="C16" s="23" t="s">
        <v>106</v>
      </c>
      <c r="D16" s="112" t="s">
        <v>313</v>
      </c>
      <c r="E16" s="110" t="s">
        <v>314</v>
      </c>
      <c r="F16" s="113" t="s">
        <v>212</v>
      </c>
      <c r="G16" s="108">
        <v>20</v>
      </c>
      <c r="H16" s="109" t="s">
        <v>315</v>
      </c>
      <c r="I16" s="124">
        <v>100000</v>
      </c>
      <c r="J16" s="217"/>
      <c r="K16" s="216"/>
      <c r="L16" s="123"/>
      <c r="M16" s="123"/>
      <c r="N16" s="123"/>
      <c r="O16" s="123"/>
      <c r="P16" s="123"/>
      <c r="Q16" s="123"/>
      <c r="R16" s="124">
        <v>100000</v>
      </c>
      <c r="S16" s="123"/>
      <c r="T16" s="123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</row>
    <row r="17" spans="1:246" ht="20.100000000000001" customHeight="1">
      <c r="A17" s="111">
        <v>10</v>
      </c>
      <c r="B17" s="102">
        <v>907</v>
      </c>
      <c r="C17" s="23" t="s">
        <v>106</v>
      </c>
      <c r="D17" s="112" t="s">
        <v>316</v>
      </c>
      <c r="E17" s="114" t="s">
        <v>317</v>
      </c>
      <c r="F17" s="112" t="s">
        <v>212</v>
      </c>
      <c r="G17" s="115">
        <v>3</v>
      </c>
      <c r="H17" s="116" t="s">
        <v>315</v>
      </c>
      <c r="I17" s="125">
        <v>37000</v>
      </c>
      <c r="J17" s="218"/>
      <c r="K17" s="216"/>
      <c r="L17" s="123"/>
      <c r="M17" s="123"/>
      <c r="N17" s="123"/>
      <c r="O17" s="123"/>
      <c r="P17" s="123"/>
      <c r="Q17" s="123"/>
      <c r="R17" s="125">
        <v>37000</v>
      </c>
      <c r="S17" s="123"/>
      <c r="T17" s="123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</row>
    <row r="18" spans="1:246" ht="20.100000000000001" customHeight="1">
      <c r="A18" s="111">
        <v>11</v>
      </c>
      <c r="B18" s="102">
        <v>907</v>
      </c>
      <c r="C18" s="23" t="s">
        <v>106</v>
      </c>
      <c r="D18" s="112" t="s">
        <v>318</v>
      </c>
      <c r="E18" s="114" t="s">
        <v>319</v>
      </c>
      <c r="F18" s="112" t="s">
        <v>212</v>
      </c>
      <c r="G18" s="115">
        <v>5</v>
      </c>
      <c r="H18" s="116" t="s">
        <v>315</v>
      </c>
      <c r="I18" s="125">
        <v>47500</v>
      </c>
      <c r="J18" s="218"/>
      <c r="K18" s="216"/>
      <c r="L18" s="43"/>
      <c r="M18" s="43"/>
      <c r="N18" s="43"/>
      <c r="O18" s="43"/>
      <c r="P18" s="43"/>
      <c r="Q18" s="43"/>
      <c r="R18" s="125">
        <v>47500</v>
      </c>
      <c r="S18" s="43"/>
      <c r="T18" s="43"/>
    </row>
    <row r="19" spans="1:246" ht="20.100000000000001" customHeight="1">
      <c r="A19" s="104">
        <v>12</v>
      </c>
      <c r="B19" s="102">
        <v>907</v>
      </c>
      <c r="C19" s="23" t="s">
        <v>106</v>
      </c>
      <c r="D19" s="112" t="s">
        <v>320</v>
      </c>
      <c r="E19" s="114" t="s">
        <v>321</v>
      </c>
      <c r="F19" s="112" t="s">
        <v>212</v>
      </c>
      <c r="G19" s="115">
        <v>10</v>
      </c>
      <c r="H19" s="116" t="s">
        <v>322</v>
      </c>
      <c r="I19" s="125">
        <v>60000</v>
      </c>
      <c r="J19" s="218"/>
      <c r="K19" s="216"/>
      <c r="L19" s="43"/>
      <c r="M19" s="43"/>
      <c r="N19" s="43"/>
      <c r="O19" s="43"/>
      <c r="P19" s="43"/>
      <c r="Q19" s="43"/>
      <c r="R19" s="125">
        <v>60000</v>
      </c>
      <c r="S19" s="43"/>
      <c r="T19" s="43"/>
    </row>
    <row r="20" spans="1:246" ht="20.100000000000001" customHeight="1">
      <c r="A20" s="104">
        <v>13</v>
      </c>
      <c r="B20" s="102">
        <v>907</v>
      </c>
      <c r="C20" s="23" t="s">
        <v>106</v>
      </c>
      <c r="D20" s="117" t="s">
        <v>323</v>
      </c>
      <c r="E20" s="114" t="s">
        <v>324</v>
      </c>
      <c r="F20" s="112" t="s">
        <v>212</v>
      </c>
      <c r="G20" s="115">
        <v>350</v>
      </c>
      <c r="H20" s="116" t="s">
        <v>325</v>
      </c>
      <c r="I20" s="125">
        <v>80500</v>
      </c>
      <c r="J20" s="218"/>
      <c r="K20" s="216"/>
      <c r="L20" s="43"/>
      <c r="M20" s="43"/>
      <c r="N20" s="43"/>
      <c r="O20" s="43"/>
      <c r="P20" s="43"/>
      <c r="Q20" s="43"/>
      <c r="R20" s="125">
        <v>80500</v>
      </c>
      <c r="S20" s="43"/>
      <c r="T20" s="43"/>
    </row>
    <row r="21" spans="1:246" ht="20.100000000000001" customHeight="1">
      <c r="A21" s="104">
        <v>14</v>
      </c>
      <c r="B21" s="102">
        <v>907</v>
      </c>
      <c r="C21" s="23" t="s">
        <v>106</v>
      </c>
      <c r="D21" s="112" t="s">
        <v>326</v>
      </c>
      <c r="E21" s="118" t="s">
        <v>327</v>
      </c>
      <c r="F21" s="112" t="s">
        <v>212</v>
      </c>
      <c r="G21" s="115">
        <v>10</v>
      </c>
      <c r="H21" s="116" t="s">
        <v>315</v>
      </c>
      <c r="I21" s="125">
        <v>70000</v>
      </c>
      <c r="J21" s="218"/>
      <c r="K21" s="216"/>
      <c r="L21" s="43"/>
      <c r="M21" s="43"/>
      <c r="N21" s="43"/>
      <c r="O21" s="43"/>
      <c r="P21" s="43"/>
      <c r="Q21" s="43"/>
      <c r="R21" s="125">
        <v>70000</v>
      </c>
      <c r="S21" s="43"/>
      <c r="T21" s="43"/>
    </row>
    <row r="22" spans="1:246" ht="20.100000000000001" customHeight="1">
      <c r="A22" s="104">
        <v>15</v>
      </c>
      <c r="B22" s="102">
        <v>907</v>
      </c>
      <c r="C22" s="23" t="s">
        <v>106</v>
      </c>
      <c r="D22" s="112" t="s">
        <v>328</v>
      </c>
      <c r="E22" s="118" t="s">
        <v>329</v>
      </c>
      <c r="F22" s="112" t="s">
        <v>212</v>
      </c>
      <c r="G22" s="115">
        <v>15</v>
      </c>
      <c r="H22" s="116" t="s">
        <v>315</v>
      </c>
      <c r="I22" s="125">
        <v>45000</v>
      </c>
      <c r="J22" s="218"/>
      <c r="K22" s="216"/>
      <c r="L22" s="43"/>
      <c r="M22" s="43"/>
      <c r="N22" s="43"/>
      <c r="O22" s="43"/>
      <c r="P22" s="43"/>
      <c r="Q22" s="43"/>
      <c r="R22" s="125">
        <v>45000</v>
      </c>
      <c r="S22" s="43"/>
      <c r="T22" s="43"/>
    </row>
    <row r="23" spans="1:246" ht="20.100000000000001" customHeight="1">
      <c r="A23" s="104">
        <v>16</v>
      </c>
      <c r="B23" s="102">
        <v>907</v>
      </c>
      <c r="C23" s="23" t="s">
        <v>106</v>
      </c>
      <c r="D23" s="112" t="s">
        <v>330</v>
      </c>
      <c r="E23" s="118" t="s">
        <v>331</v>
      </c>
      <c r="F23" s="112" t="s">
        <v>330</v>
      </c>
      <c r="G23" s="115">
        <v>72</v>
      </c>
      <c r="H23" s="109" t="s">
        <v>332</v>
      </c>
      <c r="I23" s="125">
        <v>360000</v>
      </c>
      <c r="J23" s="218"/>
      <c r="K23" s="216"/>
      <c r="L23" s="43"/>
      <c r="M23" s="43"/>
      <c r="N23" s="43"/>
      <c r="O23" s="43"/>
      <c r="P23" s="43"/>
      <c r="Q23" s="43"/>
      <c r="R23" s="125">
        <v>360000</v>
      </c>
      <c r="S23" s="43"/>
      <c r="T23" s="43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34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65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tabSelected="1" topLeftCell="A10" zoomScale="115" zoomScaleNormal="115" workbookViewId="0">
      <selection activeCell="A19" sqref="A1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5" t="s">
        <v>333</v>
      </c>
      <c r="T1" s="29"/>
    </row>
    <row r="2" spans="1:25" ht="25.5" customHeight="1">
      <c r="A2" s="15" t="s">
        <v>334</v>
      </c>
      <c r="B2" s="93"/>
      <c r="C2" s="93"/>
      <c r="D2" s="93"/>
      <c r="E2" s="93"/>
      <c r="F2" s="93"/>
      <c r="G2" s="15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9"/>
    </row>
    <row r="3" spans="1:25" ht="25.5" customHeight="1">
      <c r="A3" s="94"/>
      <c r="B3" s="95"/>
      <c r="C3" s="95"/>
      <c r="D3" s="95"/>
      <c r="E3" s="95"/>
      <c r="F3" s="95"/>
      <c r="G3" s="9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8" t="s">
        <v>87</v>
      </c>
      <c r="T3" s="29"/>
    </row>
    <row r="4" spans="1:25" s="13" customFormat="1" ht="19.5" customHeight="1">
      <c r="A4" s="237" t="s">
        <v>109</v>
      </c>
      <c r="B4" s="282" t="s">
        <v>88</v>
      </c>
      <c r="C4" s="284" t="s">
        <v>290</v>
      </c>
      <c r="D4" s="285" t="s">
        <v>111</v>
      </c>
      <c r="E4" s="285" t="s">
        <v>335</v>
      </c>
      <c r="F4" s="286" t="s">
        <v>336</v>
      </c>
      <c r="G4" s="285" t="s">
        <v>337</v>
      </c>
      <c r="H4" s="261" t="s">
        <v>338</v>
      </c>
      <c r="I4" s="261" t="s">
        <v>339</v>
      </c>
      <c r="J4" s="261" t="s">
        <v>340</v>
      </c>
      <c r="K4" s="261" t="s">
        <v>182</v>
      </c>
      <c r="L4" s="261" t="s">
        <v>341</v>
      </c>
      <c r="M4" s="261" t="s">
        <v>175</v>
      </c>
      <c r="N4" s="261" t="s">
        <v>183</v>
      </c>
      <c r="O4" s="261" t="s">
        <v>178</v>
      </c>
      <c r="P4" s="261" t="s">
        <v>342</v>
      </c>
      <c r="Q4" s="261" t="s">
        <v>343</v>
      </c>
      <c r="R4" s="261" t="s">
        <v>344</v>
      </c>
      <c r="S4" s="282" t="s">
        <v>184</v>
      </c>
      <c r="T4" s="31"/>
    </row>
    <row r="5" spans="1:25" s="13" customFormat="1" ht="15" customHeight="1">
      <c r="A5" s="237"/>
      <c r="B5" s="282"/>
      <c r="C5" s="237"/>
      <c r="D5" s="261"/>
      <c r="E5" s="261"/>
      <c r="F5" s="287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82"/>
      <c r="T5" s="31"/>
    </row>
    <row r="6" spans="1:25" s="13" customFormat="1" ht="15" customHeight="1">
      <c r="A6" s="237"/>
      <c r="B6" s="282"/>
      <c r="C6" s="237"/>
      <c r="D6" s="261"/>
      <c r="E6" s="261"/>
      <c r="F6" s="287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82"/>
      <c r="T6" s="31"/>
    </row>
    <row r="7" spans="1:25" s="92" customFormat="1" ht="24" customHeight="1">
      <c r="A7" s="21"/>
      <c r="B7" s="22" t="s">
        <v>105</v>
      </c>
      <c r="C7" s="23" t="s">
        <v>106</v>
      </c>
      <c r="D7" s="39">
        <f t="shared" ref="D7:I7" si="0">D8+D13+D16+D21</f>
        <v>6626067.9500000002</v>
      </c>
      <c r="E7" s="39">
        <f t="shared" si="0"/>
        <v>2844226.48</v>
      </c>
      <c r="F7" s="39">
        <f t="shared" si="0"/>
        <v>533600</v>
      </c>
      <c r="G7" s="39">
        <f t="shared" si="0"/>
        <v>0</v>
      </c>
      <c r="H7" s="39">
        <f t="shared" si="0"/>
        <v>0</v>
      </c>
      <c r="I7" s="39">
        <f t="shared" si="0"/>
        <v>3127386.01</v>
      </c>
      <c r="J7" s="39">
        <v>0</v>
      </c>
      <c r="K7" s="39">
        <v>0</v>
      </c>
      <c r="L7" s="39">
        <v>0</v>
      </c>
      <c r="M7" s="39">
        <v>120855</v>
      </c>
      <c r="N7" s="91"/>
      <c r="O7" s="91"/>
      <c r="P7" s="91"/>
      <c r="Q7" s="91"/>
      <c r="R7" s="91"/>
      <c r="S7" s="91"/>
      <c r="T7" s="13"/>
      <c r="U7" s="13"/>
      <c r="V7" s="13"/>
      <c r="W7" s="13"/>
      <c r="X7" s="13"/>
      <c r="Y7" s="13"/>
    </row>
    <row r="8" spans="1:25" ht="24" customHeight="1">
      <c r="A8" s="40" t="s">
        <v>113</v>
      </c>
      <c r="B8" s="22" t="s">
        <v>105</v>
      </c>
      <c r="C8" s="41" t="s">
        <v>114</v>
      </c>
      <c r="D8" s="39">
        <f t="shared" ref="D8:I8" si="1">D10+D12</f>
        <v>4424926</v>
      </c>
      <c r="E8" s="39">
        <f t="shared" si="1"/>
        <v>2844226.48</v>
      </c>
      <c r="F8" s="39">
        <f t="shared" si="1"/>
        <v>533600</v>
      </c>
      <c r="G8" s="39">
        <f t="shared" si="1"/>
        <v>0</v>
      </c>
      <c r="H8" s="39">
        <f t="shared" si="1"/>
        <v>0</v>
      </c>
      <c r="I8" s="39">
        <f t="shared" si="1"/>
        <v>926244.06</v>
      </c>
      <c r="J8" s="39"/>
      <c r="K8" s="39"/>
      <c r="L8" s="39"/>
      <c r="M8" s="39">
        <v>120855</v>
      </c>
      <c r="N8" s="87"/>
      <c r="O8" s="87"/>
      <c r="P8" s="87"/>
      <c r="Q8" s="87"/>
      <c r="R8" s="87"/>
      <c r="S8" s="87"/>
      <c r="T8" s="29"/>
    </row>
    <row r="9" spans="1:25" ht="24" customHeight="1">
      <c r="A9" s="40" t="s">
        <v>115</v>
      </c>
      <c r="B9" s="22" t="s">
        <v>105</v>
      </c>
      <c r="C9" s="41" t="s">
        <v>116</v>
      </c>
      <c r="D9" s="39">
        <v>4148924</v>
      </c>
      <c r="E9" s="39">
        <v>2844226.48</v>
      </c>
      <c r="F9" s="39">
        <v>533600</v>
      </c>
      <c r="G9" s="39"/>
      <c r="H9" s="39"/>
      <c r="I9" s="39">
        <v>650242.06000000006</v>
      </c>
      <c r="J9" s="39"/>
      <c r="K9" s="39"/>
      <c r="L9" s="39"/>
      <c r="M9" s="39">
        <v>120855</v>
      </c>
      <c r="N9" s="87"/>
      <c r="O9" s="87"/>
      <c r="P9" s="87"/>
      <c r="Q9" s="87"/>
      <c r="R9" s="87"/>
      <c r="S9" s="87"/>
      <c r="T9" s="29"/>
    </row>
    <row r="10" spans="1:25" ht="24" customHeight="1">
      <c r="A10" s="40" t="s">
        <v>117</v>
      </c>
      <c r="B10" s="22" t="s">
        <v>105</v>
      </c>
      <c r="C10" s="41" t="s">
        <v>118</v>
      </c>
      <c r="D10" s="39">
        <v>4148924</v>
      </c>
      <c r="E10" s="39">
        <v>2844226.48</v>
      </c>
      <c r="F10" s="39">
        <v>533600</v>
      </c>
      <c r="G10" s="39"/>
      <c r="H10" s="39"/>
      <c r="I10" s="39">
        <v>650242.06000000006</v>
      </c>
      <c r="J10" s="39"/>
      <c r="K10" s="39"/>
      <c r="L10" s="39"/>
      <c r="M10" s="39">
        <v>120855</v>
      </c>
      <c r="N10" s="87"/>
      <c r="O10" s="87"/>
      <c r="P10" s="87"/>
      <c r="Q10" s="87"/>
      <c r="R10" s="87"/>
      <c r="S10" s="87"/>
      <c r="T10" s="29"/>
    </row>
    <row r="11" spans="1:25" ht="24" customHeight="1">
      <c r="A11" s="40" t="s">
        <v>119</v>
      </c>
      <c r="B11" s="22" t="s">
        <v>105</v>
      </c>
      <c r="C11" s="41" t="s">
        <v>120</v>
      </c>
      <c r="D11" s="39">
        <v>276002</v>
      </c>
      <c r="E11" s="39"/>
      <c r="F11" s="39"/>
      <c r="G11" s="39"/>
      <c r="H11" s="39"/>
      <c r="I11" s="39">
        <v>276002</v>
      </c>
      <c r="J11" s="39"/>
      <c r="K11" s="39"/>
      <c r="L11" s="39"/>
      <c r="M11" s="39"/>
      <c r="N11" s="87"/>
      <c r="O11" s="87"/>
      <c r="P11" s="87"/>
      <c r="Q11" s="87"/>
      <c r="R11" s="87"/>
      <c r="S11" s="87"/>
      <c r="T11" s="29"/>
    </row>
    <row r="12" spans="1:25" ht="24" customHeight="1">
      <c r="A12" s="40" t="s">
        <v>121</v>
      </c>
      <c r="B12" s="22" t="s">
        <v>105</v>
      </c>
      <c r="C12" s="41" t="s">
        <v>118</v>
      </c>
      <c r="D12" s="39">
        <v>276002</v>
      </c>
      <c r="E12" s="39"/>
      <c r="F12" s="39"/>
      <c r="G12" s="39"/>
      <c r="H12" s="39"/>
      <c r="I12" s="39">
        <v>276002</v>
      </c>
      <c r="J12" s="39"/>
      <c r="K12" s="39"/>
      <c r="L12" s="39"/>
      <c r="M12" s="39"/>
      <c r="N12" s="87"/>
      <c r="O12" s="87"/>
      <c r="P12" s="87"/>
      <c r="Q12" s="87"/>
      <c r="R12" s="87"/>
      <c r="S12" s="87"/>
      <c r="T12" s="29"/>
    </row>
    <row r="13" spans="1:25" ht="24" customHeight="1">
      <c r="A13" s="40" t="s">
        <v>122</v>
      </c>
      <c r="B13" s="22" t="s">
        <v>105</v>
      </c>
      <c r="C13" s="41" t="s">
        <v>123</v>
      </c>
      <c r="D13" s="39">
        <v>435358.37</v>
      </c>
      <c r="E13" s="39"/>
      <c r="F13" s="39"/>
      <c r="G13" s="39"/>
      <c r="H13" s="39"/>
      <c r="I13" s="39">
        <v>435358.37</v>
      </c>
      <c r="J13" s="39"/>
      <c r="K13" s="39"/>
      <c r="L13" s="39"/>
      <c r="M13" s="39"/>
      <c r="N13" s="87"/>
      <c r="O13" s="87"/>
      <c r="P13" s="87"/>
      <c r="Q13" s="87"/>
      <c r="R13" s="87"/>
      <c r="S13" s="87"/>
      <c r="T13" s="29"/>
    </row>
    <row r="14" spans="1:25" ht="24" customHeight="1">
      <c r="A14" s="40" t="s">
        <v>124</v>
      </c>
      <c r="B14" s="22" t="s">
        <v>105</v>
      </c>
      <c r="C14" s="41" t="s">
        <v>125</v>
      </c>
      <c r="D14" s="39">
        <v>435358.37</v>
      </c>
      <c r="E14" s="39"/>
      <c r="F14" s="39"/>
      <c r="G14" s="39"/>
      <c r="H14" s="39"/>
      <c r="I14" s="39">
        <v>435358.37</v>
      </c>
      <c r="J14" s="39"/>
      <c r="K14" s="39"/>
      <c r="L14" s="39"/>
      <c r="M14" s="39"/>
      <c r="N14" s="87"/>
      <c r="O14" s="87"/>
      <c r="P14" s="87"/>
      <c r="Q14" s="87"/>
      <c r="R14" s="87"/>
      <c r="S14" s="87"/>
      <c r="T14" s="29"/>
    </row>
    <row r="15" spans="1:25" ht="24" customHeight="1">
      <c r="A15" s="40" t="s">
        <v>126</v>
      </c>
      <c r="B15" s="22" t="s">
        <v>105</v>
      </c>
      <c r="C15" s="41" t="s">
        <v>118</v>
      </c>
      <c r="D15" s="39">
        <v>435358.37</v>
      </c>
      <c r="E15" s="39"/>
      <c r="F15" s="39"/>
      <c r="G15" s="39"/>
      <c r="H15" s="39"/>
      <c r="I15" s="39">
        <v>435358.37</v>
      </c>
      <c r="J15" s="39"/>
      <c r="K15" s="39"/>
      <c r="L15" s="39"/>
      <c r="M15" s="39"/>
      <c r="N15" s="87"/>
      <c r="O15" s="87"/>
      <c r="P15" s="87"/>
      <c r="Q15" s="87"/>
      <c r="R15" s="87"/>
      <c r="S15" s="87"/>
      <c r="T15" s="29"/>
    </row>
    <row r="16" spans="1:25" ht="24" customHeight="1">
      <c r="A16" s="40" t="s">
        <v>487</v>
      </c>
      <c r="B16" s="22" t="s">
        <v>105</v>
      </c>
      <c r="C16" s="41" t="s">
        <v>128</v>
      </c>
      <c r="D16" s="39">
        <v>967339</v>
      </c>
      <c r="E16" s="39"/>
      <c r="F16" s="39"/>
      <c r="G16" s="39"/>
      <c r="H16" s="39"/>
      <c r="I16" s="39">
        <v>967339</v>
      </c>
      <c r="J16" s="39"/>
      <c r="K16" s="39"/>
      <c r="L16" s="39"/>
      <c r="M16" s="39"/>
      <c r="N16" s="87"/>
      <c r="O16" s="87"/>
      <c r="P16" s="87"/>
      <c r="Q16" s="87"/>
      <c r="R16" s="87"/>
      <c r="S16" s="87"/>
      <c r="T16" s="29"/>
    </row>
    <row r="17" spans="1:20" ht="24" customHeight="1">
      <c r="A17" s="40" t="s">
        <v>488</v>
      </c>
      <c r="B17" s="22" t="s">
        <v>105</v>
      </c>
      <c r="C17" s="41" t="s">
        <v>130</v>
      </c>
      <c r="D17" s="39">
        <v>777782.35</v>
      </c>
      <c r="E17" s="39"/>
      <c r="F17" s="39"/>
      <c r="G17" s="39"/>
      <c r="H17" s="39"/>
      <c r="I17" s="39">
        <v>777782.35</v>
      </c>
      <c r="J17" s="39"/>
      <c r="K17" s="39"/>
      <c r="L17" s="39"/>
      <c r="M17" s="39"/>
      <c r="N17" s="87"/>
      <c r="O17" s="87"/>
      <c r="P17" s="87"/>
      <c r="Q17" s="87"/>
      <c r="R17" s="87"/>
      <c r="S17" s="87"/>
      <c r="T17" s="29"/>
    </row>
    <row r="18" spans="1:20" ht="24" customHeight="1">
      <c r="A18" s="40" t="s">
        <v>489</v>
      </c>
      <c r="B18" s="22" t="s">
        <v>105</v>
      </c>
      <c r="C18" s="41" t="s">
        <v>118</v>
      </c>
      <c r="D18" s="39">
        <v>777782.35</v>
      </c>
      <c r="E18" s="39"/>
      <c r="F18" s="39"/>
      <c r="G18" s="39"/>
      <c r="H18" s="39"/>
      <c r="I18" s="39">
        <v>777782.35</v>
      </c>
      <c r="J18" s="39"/>
      <c r="K18" s="39"/>
      <c r="L18" s="39"/>
      <c r="M18" s="39"/>
      <c r="N18" s="87"/>
      <c r="O18" s="87"/>
      <c r="P18" s="87"/>
      <c r="Q18" s="87"/>
      <c r="R18" s="87"/>
      <c r="S18" s="87"/>
      <c r="T18" s="29"/>
    </row>
    <row r="19" spans="1:20" ht="24" customHeight="1">
      <c r="A19" s="40" t="s">
        <v>490</v>
      </c>
      <c r="B19" s="22" t="s">
        <v>105</v>
      </c>
      <c r="C19" s="41" t="s">
        <v>133</v>
      </c>
      <c r="D19" s="39">
        <v>189556.67</v>
      </c>
      <c r="E19" s="39"/>
      <c r="F19" s="39"/>
      <c r="G19" s="39"/>
      <c r="H19" s="39"/>
      <c r="I19" s="39">
        <v>189556.67</v>
      </c>
      <c r="J19" s="39"/>
      <c r="K19" s="39"/>
      <c r="L19" s="39"/>
      <c r="M19" s="39"/>
      <c r="N19" s="87"/>
      <c r="O19" s="87"/>
      <c r="P19" s="87"/>
      <c r="Q19" s="87"/>
      <c r="R19" s="87"/>
      <c r="S19" s="87"/>
      <c r="T19" s="29"/>
    </row>
    <row r="20" spans="1:20" ht="24" customHeight="1">
      <c r="A20" s="40" t="s">
        <v>134</v>
      </c>
      <c r="B20" s="22" t="s">
        <v>105</v>
      </c>
      <c r="C20" s="41" t="s">
        <v>118</v>
      </c>
      <c r="D20" s="39">
        <v>189556.67</v>
      </c>
      <c r="E20" s="39"/>
      <c r="F20" s="39"/>
      <c r="G20" s="39"/>
      <c r="H20" s="39"/>
      <c r="I20" s="39">
        <v>189556.67</v>
      </c>
      <c r="J20" s="39"/>
      <c r="K20" s="39"/>
      <c r="L20" s="39"/>
      <c r="M20" s="39"/>
      <c r="N20" s="87"/>
      <c r="O20" s="87"/>
      <c r="P20" s="87"/>
      <c r="Q20" s="87"/>
      <c r="R20" s="87"/>
      <c r="S20" s="87"/>
      <c r="T20" s="29"/>
    </row>
    <row r="21" spans="1:20" ht="24" customHeight="1">
      <c r="A21" s="40" t="s">
        <v>135</v>
      </c>
      <c r="B21" s="22" t="s">
        <v>105</v>
      </c>
      <c r="C21" s="41" t="s">
        <v>136</v>
      </c>
      <c r="D21" s="39">
        <v>798444.58</v>
      </c>
      <c r="E21" s="39">
        <v>0</v>
      </c>
      <c r="F21" s="39">
        <v>0</v>
      </c>
      <c r="G21" s="39">
        <v>0</v>
      </c>
      <c r="H21" s="39">
        <v>0</v>
      </c>
      <c r="I21" s="39">
        <v>798444.58</v>
      </c>
      <c r="J21" s="39"/>
      <c r="K21" s="39"/>
      <c r="L21" s="39"/>
      <c r="M21" s="39"/>
      <c r="N21" s="87"/>
      <c r="O21" s="87"/>
      <c r="P21" s="87"/>
      <c r="Q21" s="87"/>
      <c r="R21" s="87"/>
      <c r="S21" s="87"/>
      <c r="T21" s="29"/>
    </row>
    <row r="22" spans="1:20" ht="24" customHeight="1">
      <c r="A22" s="40" t="s">
        <v>137</v>
      </c>
      <c r="B22" s="22" t="s">
        <v>105</v>
      </c>
      <c r="C22" s="41" t="s">
        <v>138</v>
      </c>
      <c r="D22" s="39">
        <v>798444.58</v>
      </c>
      <c r="E22" s="39">
        <v>0</v>
      </c>
      <c r="F22" s="39">
        <v>0</v>
      </c>
      <c r="G22" s="39">
        <v>0</v>
      </c>
      <c r="H22" s="39">
        <v>0</v>
      </c>
      <c r="I22" s="39">
        <v>798444.58</v>
      </c>
      <c r="J22" s="39"/>
      <c r="K22" s="39"/>
      <c r="L22" s="39"/>
      <c r="M22" s="39"/>
      <c r="N22" s="43"/>
      <c r="O22" s="43"/>
      <c r="P22" s="43"/>
      <c r="Q22" s="43"/>
      <c r="R22" s="43"/>
      <c r="S22" s="43"/>
    </row>
    <row r="23" spans="1:20" ht="24" customHeight="1">
      <c r="A23" s="40" t="s">
        <v>139</v>
      </c>
      <c r="B23" s="22" t="s">
        <v>105</v>
      </c>
      <c r="C23" s="41" t="s">
        <v>118</v>
      </c>
      <c r="D23" s="39">
        <v>798444.58</v>
      </c>
      <c r="E23" s="39">
        <v>0</v>
      </c>
      <c r="F23" s="39">
        <v>0</v>
      </c>
      <c r="G23" s="39">
        <v>0</v>
      </c>
      <c r="H23" s="39">
        <v>0</v>
      </c>
      <c r="I23" s="39">
        <v>798444.58</v>
      </c>
      <c r="J23" s="39"/>
      <c r="K23" s="39"/>
      <c r="L23" s="39"/>
      <c r="M23" s="39"/>
      <c r="N23" s="43"/>
      <c r="O23" s="43"/>
      <c r="P23" s="43"/>
      <c r="Q23" s="43"/>
      <c r="R23" s="43"/>
      <c r="S23" s="43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4" type="noConversion"/>
  <printOptions horizontalCentered="1"/>
  <pageMargins left="0.196527777777778" right="0.196527777777778" top="0.78680555555555598" bottom="0.59027777777777801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topLeftCell="A4" zoomScale="130" zoomScaleNormal="130" workbookViewId="0">
      <selection activeCell="C22" sqref="C22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7"/>
      <c r="B1" s="68"/>
      <c r="C1" s="14"/>
      <c r="D1" s="77"/>
      <c r="E1" s="77"/>
      <c r="F1" s="77"/>
      <c r="G1" s="77"/>
      <c r="H1" s="77"/>
      <c r="I1" s="77"/>
      <c r="J1" s="77"/>
      <c r="K1" s="288" t="s">
        <v>345</v>
      </c>
      <c r="L1" s="288"/>
    </row>
    <row r="2" spans="1:12" ht="23.25" customHeight="1">
      <c r="A2" s="78" t="s">
        <v>346</v>
      </c>
      <c r="B2" s="79"/>
      <c r="C2" s="78"/>
      <c r="D2" s="79"/>
      <c r="E2" s="79"/>
      <c r="F2" s="79"/>
      <c r="G2" s="79"/>
      <c r="H2" s="79"/>
      <c r="I2" s="79"/>
      <c r="J2" s="79"/>
      <c r="K2" s="79"/>
      <c r="L2" s="79"/>
    </row>
    <row r="3" spans="1:12" ht="23.25" customHeight="1">
      <c r="A3" s="88"/>
      <c r="B3" s="89"/>
      <c r="C3" s="89"/>
      <c r="D3" s="89"/>
      <c r="E3" s="289"/>
      <c r="F3" s="289"/>
      <c r="G3" s="289"/>
      <c r="H3" s="289"/>
      <c r="I3" s="289"/>
      <c r="K3" s="90"/>
      <c r="L3" s="10" t="s">
        <v>87</v>
      </c>
    </row>
    <row r="4" spans="1:12" s="13" customFormat="1" ht="23.25" customHeight="1">
      <c r="A4" s="282" t="s">
        <v>109</v>
      </c>
      <c r="B4" s="282" t="s">
        <v>88</v>
      </c>
      <c r="C4" s="284" t="s">
        <v>290</v>
      </c>
      <c r="D4" s="290" t="s">
        <v>111</v>
      </c>
      <c r="E4" s="282" t="s">
        <v>335</v>
      </c>
      <c r="F4" s="282"/>
      <c r="G4" s="282"/>
      <c r="H4" s="282"/>
      <c r="I4" s="282"/>
      <c r="J4" s="282" t="s">
        <v>339</v>
      </c>
      <c r="K4" s="282"/>
      <c r="L4" s="282"/>
    </row>
    <row r="5" spans="1:12" s="13" customFormat="1" ht="36.75" customHeight="1">
      <c r="A5" s="282"/>
      <c r="B5" s="282"/>
      <c r="C5" s="237"/>
      <c r="D5" s="291"/>
      <c r="E5" s="18" t="s">
        <v>104</v>
      </c>
      <c r="F5" s="18" t="s">
        <v>347</v>
      </c>
      <c r="G5" s="18" t="s">
        <v>191</v>
      </c>
      <c r="H5" s="18" t="s">
        <v>192</v>
      </c>
      <c r="I5" s="18" t="s">
        <v>193</v>
      </c>
      <c r="J5" s="18" t="s">
        <v>104</v>
      </c>
      <c r="K5" s="18" t="s">
        <v>173</v>
      </c>
      <c r="L5" s="18" t="s">
        <v>348</v>
      </c>
    </row>
    <row r="6" spans="1:12" s="13" customFormat="1" ht="21" customHeight="1">
      <c r="A6" s="21"/>
      <c r="B6" s="22" t="s">
        <v>105</v>
      </c>
      <c r="C6" s="23" t="s">
        <v>106</v>
      </c>
      <c r="D6" s="39">
        <f>D7+D12+D15+D20</f>
        <v>5379412.1500000004</v>
      </c>
      <c r="E6" s="39">
        <f t="shared" ref="E6:K6" si="0">E7+E12+E15+E20</f>
        <v>2844226.48</v>
      </c>
      <c r="F6" s="39">
        <f t="shared" si="0"/>
        <v>1777507</v>
      </c>
      <c r="G6" s="39">
        <f t="shared" si="0"/>
        <v>561600.6</v>
      </c>
      <c r="H6" s="39">
        <f t="shared" si="0"/>
        <v>202988.16</v>
      </c>
      <c r="I6" s="39">
        <f t="shared" si="0"/>
        <v>302130.71999999997</v>
      </c>
      <c r="J6" s="39">
        <f t="shared" si="0"/>
        <v>2537114.9700000002</v>
      </c>
      <c r="K6" s="39">
        <f t="shared" si="0"/>
        <v>2537114.9700000002</v>
      </c>
      <c r="L6" s="91"/>
    </row>
    <row r="7" spans="1:12" ht="21" customHeight="1">
      <c r="A7" s="40" t="s">
        <v>113</v>
      </c>
      <c r="B7" s="22" t="s">
        <v>105</v>
      </c>
      <c r="C7" s="41" t="s">
        <v>114</v>
      </c>
      <c r="D7" s="39">
        <f>D8+D10</f>
        <v>3506199.48</v>
      </c>
      <c r="E7" s="39">
        <f t="shared" ref="E7:K7" si="1">E8+E10</f>
        <v>2844226.48</v>
      </c>
      <c r="F7" s="39">
        <f t="shared" si="1"/>
        <v>1777507</v>
      </c>
      <c r="G7" s="39">
        <f t="shared" si="1"/>
        <v>561600.6</v>
      </c>
      <c r="H7" s="39">
        <f t="shared" si="1"/>
        <v>202988.16</v>
      </c>
      <c r="I7" s="39">
        <f t="shared" si="1"/>
        <v>302130.71999999997</v>
      </c>
      <c r="J7" s="39">
        <f t="shared" si="1"/>
        <v>661973</v>
      </c>
      <c r="K7" s="39">
        <f t="shared" si="1"/>
        <v>661973</v>
      </c>
      <c r="L7" s="87"/>
    </row>
    <row r="8" spans="1:12" ht="21" customHeight="1">
      <c r="A8" s="40" t="s">
        <v>115</v>
      </c>
      <c r="B8" s="22" t="s">
        <v>105</v>
      </c>
      <c r="C8" s="41" t="s">
        <v>116</v>
      </c>
      <c r="D8" s="39">
        <f>E8+J8</f>
        <v>3399197.48</v>
      </c>
      <c r="E8" s="39">
        <v>2844226.48</v>
      </c>
      <c r="F8" s="39">
        <v>1777507</v>
      </c>
      <c r="G8" s="39">
        <v>561600.6</v>
      </c>
      <c r="H8" s="39">
        <v>202988.16</v>
      </c>
      <c r="I8" s="39">
        <v>302130.71999999997</v>
      </c>
      <c r="J8" s="39">
        <v>554971</v>
      </c>
      <c r="K8" s="39">
        <v>554971</v>
      </c>
      <c r="L8" s="87"/>
    </row>
    <row r="9" spans="1:12" ht="21" customHeight="1">
      <c r="A9" s="40" t="s">
        <v>117</v>
      </c>
      <c r="B9" s="22" t="s">
        <v>105</v>
      </c>
      <c r="C9" s="41" t="s">
        <v>118</v>
      </c>
      <c r="D9" s="39">
        <f>E9+J9</f>
        <v>3399197.48</v>
      </c>
      <c r="E9" s="39">
        <v>2844226.48</v>
      </c>
      <c r="F9" s="39">
        <v>1777507</v>
      </c>
      <c r="G9" s="39">
        <v>561600.6</v>
      </c>
      <c r="H9" s="39">
        <v>202988.16</v>
      </c>
      <c r="I9" s="39">
        <v>302130.71999999997</v>
      </c>
      <c r="J9" s="39">
        <v>554971</v>
      </c>
      <c r="K9" s="39">
        <v>554971</v>
      </c>
      <c r="L9" s="87"/>
    </row>
    <row r="10" spans="1:12" ht="21" customHeight="1">
      <c r="A10" s="40" t="s">
        <v>119</v>
      </c>
      <c r="B10" s="22" t="s">
        <v>105</v>
      </c>
      <c r="C10" s="41" t="s">
        <v>120</v>
      </c>
      <c r="D10" s="39">
        <v>107002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107002</v>
      </c>
      <c r="K10" s="39">
        <v>107002</v>
      </c>
      <c r="L10" s="87"/>
    </row>
    <row r="11" spans="1:12" ht="21" customHeight="1">
      <c r="A11" s="40" t="s">
        <v>121</v>
      </c>
      <c r="B11" s="22" t="s">
        <v>105</v>
      </c>
      <c r="C11" s="41" t="s">
        <v>118</v>
      </c>
      <c r="D11" s="39">
        <v>107002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107002</v>
      </c>
      <c r="K11" s="39">
        <v>107002</v>
      </c>
      <c r="L11" s="87"/>
    </row>
    <row r="12" spans="1:12" ht="21" customHeight="1">
      <c r="A12" s="40" t="s">
        <v>491</v>
      </c>
      <c r="B12" s="22" t="s">
        <v>105</v>
      </c>
      <c r="C12" s="41" t="s">
        <v>123</v>
      </c>
      <c r="D12" s="39">
        <v>368542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368958.37</v>
      </c>
      <c r="K12" s="39">
        <v>368958.37</v>
      </c>
      <c r="L12" s="87"/>
    </row>
    <row r="13" spans="1:12" ht="21" customHeight="1">
      <c r="A13" s="40" t="s">
        <v>124</v>
      </c>
      <c r="B13" s="22" t="s">
        <v>105</v>
      </c>
      <c r="C13" s="41" t="s">
        <v>125</v>
      </c>
      <c r="D13" s="39">
        <v>368542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368958.37</v>
      </c>
      <c r="K13" s="39">
        <v>368958.37</v>
      </c>
      <c r="L13" s="87"/>
    </row>
    <row r="14" spans="1:12" ht="21" customHeight="1">
      <c r="A14" s="40" t="s">
        <v>126</v>
      </c>
      <c r="B14" s="22" t="s">
        <v>105</v>
      </c>
      <c r="C14" s="41" t="s">
        <v>118</v>
      </c>
      <c r="D14" s="39">
        <v>368542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368958.37</v>
      </c>
      <c r="K14" s="39">
        <v>368958.37</v>
      </c>
      <c r="L14" s="87"/>
    </row>
    <row r="15" spans="1:12" ht="21" customHeight="1">
      <c r="A15" s="40" t="s">
        <v>492</v>
      </c>
      <c r="B15" s="22" t="s">
        <v>105</v>
      </c>
      <c r="C15" s="41" t="s">
        <v>128</v>
      </c>
      <c r="D15" s="39">
        <f>D16+D18</f>
        <v>819909.67</v>
      </c>
      <c r="E15" s="39"/>
      <c r="F15" s="39"/>
      <c r="G15" s="39"/>
      <c r="H15" s="39"/>
      <c r="I15" s="39"/>
      <c r="J15" s="39">
        <f>J16+J18</f>
        <v>820939.02</v>
      </c>
      <c r="K15" s="39">
        <f>K16+K18</f>
        <v>820939.02</v>
      </c>
      <c r="L15" s="87"/>
    </row>
    <row r="16" spans="1:12" ht="21" customHeight="1">
      <c r="A16" s="40" t="s">
        <v>488</v>
      </c>
      <c r="B16" s="22" t="s">
        <v>105</v>
      </c>
      <c r="C16" s="41" t="s">
        <v>130</v>
      </c>
      <c r="D16" s="39">
        <v>662953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663982.35</v>
      </c>
      <c r="K16" s="39">
        <v>663982.35</v>
      </c>
      <c r="L16" s="87"/>
    </row>
    <row r="17" spans="1:12" ht="21" customHeight="1">
      <c r="A17" s="40" t="s">
        <v>131</v>
      </c>
      <c r="B17" s="22" t="s">
        <v>105</v>
      </c>
      <c r="C17" s="41" t="s">
        <v>118</v>
      </c>
      <c r="D17" s="39">
        <v>662953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663982.35</v>
      </c>
      <c r="K17" s="39">
        <v>663982.35</v>
      </c>
      <c r="L17" s="87"/>
    </row>
    <row r="18" spans="1:12" ht="21" customHeight="1">
      <c r="A18" s="40" t="s">
        <v>493</v>
      </c>
      <c r="B18" s="22" t="s">
        <v>105</v>
      </c>
      <c r="C18" s="41" t="s">
        <v>133</v>
      </c>
      <c r="D18" s="39">
        <v>156956.67000000001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156956.67000000001</v>
      </c>
      <c r="K18" s="39">
        <v>156956.67000000001</v>
      </c>
      <c r="L18" s="87"/>
    </row>
    <row r="19" spans="1:12" ht="21" customHeight="1">
      <c r="A19" s="40" t="s">
        <v>134</v>
      </c>
      <c r="B19" s="22" t="s">
        <v>105</v>
      </c>
      <c r="C19" s="41" t="s">
        <v>118</v>
      </c>
      <c r="D19" s="39">
        <v>156956.67000000001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156956.67000000001</v>
      </c>
      <c r="K19" s="39">
        <v>156956.67000000001</v>
      </c>
      <c r="L19" s="87"/>
    </row>
    <row r="20" spans="1:12" ht="21" customHeight="1">
      <c r="A20" s="40" t="s">
        <v>135</v>
      </c>
      <c r="B20" s="22" t="s">
        <v>105</v>
      </c>
      <c r="C20" s="41" t="s">
        <v>495</v>
      </c>
      <c r="D20" s="39">
        <v>684761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685244.58</v>
      </c>
      <c r="K20" s="39">
        <v>685244.58</v>
      </c>
      <c r="L20" s="87"/>
    </row>
    <row r="21" spans="1:12" ht="21" customHeight="1">
      <c r="A21" s="40" t="s">
        <v>137</v>
      </c>
      <c r="B21" s="22" t="s">
        <v>105</v>
      </c>
      <c r="C21" s="41" t="s">
        <v>496</v>
      </c>
      <c r="D21" s="39">
        <v>684761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685244.58</v>
      </c>
      <c r="K21" s="39">
        <v>685244.58</v>
      </c>
      <c r="L21" s="43"/>
    </row>
    <row r="22" spans="1:12" ht="21" customHeight="1">
      <c r="A22" s="40" t="s">
        <v>494</v>
      </c>
      <c r="B22" s="22" t="s">
        <v>105</v>
      </c>
      <c r="C22" s="41" t="s">
        <v>118</v>
      </c>
      <c r="D22" s="39">
        <v>684761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685244.58</v>
      </c>
      <c r="K22" s="39">
        <v>685244.58</v>
      </c>
      <c r="L22" s="4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4" type="noConversion"/>
  <printOptions horizontalCentered="1"/>
  <pageMargins left="0.196527777777778" right="0.196527777777778" top="0.78680555555555598" bottom="0.59027777777777801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showZeros="0" topLeftCell="A4" workbookViewId="0">
      <selection activeCell="C20" sqref="C20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3.33203125" style="1" customWidth="1"/>
    <col min="16" max="16" width="13.6640625" style="1" customWidth="1"/>
    <col min="17" max="17" width="12.33203125" style="1" customWidth="1"/>
    <col min="18" max="16384" width="9.1640625" style="1"/>
  </cols>
  <sheetData>
    <row r="1" spans="1:18" ht="22.5" customHeight="1">
      <c r="A1" s="67"/>
      <c r="B1" s="68"/>
      <c r="C1" s="1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288" t="s">
        <v>349</v>
      </c>
      <c r="Q1" s="288"/>
      <c r="R1" s="29"/>
    </row>
    <row r="2" spans="1:18" ht="22.5" customHeight="1">
      <c r="A2" s="78" t="s">
        <v>350</v>
      </c>
      <c r="B2" s="79"/>
      <c r="C2" s="79"/>
      <c r="D2" s="78"/>
      <c r="E2" s="79"/>
      <c r="F2" s="79"/>
      <c r="G2" s="80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</row>
    <row r="3" spans="1:18" s="13" customFormat="1" ht="22.5" customHeight="1">
      <c r="A3" s="69"/>
      <c r="B3" s="70"/>
      <c r="C3" s="70"/>
      <c r="D3" s="70"/>
      <c r="E3" s="70"/>
      <c r="F3" s="70"/>
      <c r="G3" s="70"/>
      <c r="H3" s="81"/>
      <c r="I3" s="81"/>
      <c r="J3" s="81"/>
      <c r="K3" s="81"/>
      <c r="L3" s="81"/>
      <c r="M3" s="81"/>
      <c r="N3" s="81"/>
      <c r="O3" s="81"/>
      <c r="P3" s="292" t="s">
        <v>87</v>
      </c>
      <c r="Q3" s="292"/>
      <c r="R3" s="31"/>
    </row>
    <row r="4" spans="1:18" s="13" customFormat="1" ht="22.5" customHeight="1">
      <c r="A4" s="237" t="s">
        <v>109</v>
      </c>
      <c r="B4" s="290" t="s">
        <v>88</v>
      </c>
      <c r="C4" s="294" t="s">
        <v>290</v>
      </c>
      <c r="D4" s="284" t="s">
        <v>90</v>
      </c>
      <c r="E4" s="237" t="s">
        <v>336</v>
      </c>
      <c r="F4" s="237"/>
      <c r="G4" s="237"/>
      <c r="H4" s="237"/>
      <c r="I4" s="237"/>
      <c r="J4" s="237"/>
      <c r="K4" s="237"/>
      <c r="L4" s="237"/>
      <c r="M4" s="237"/>
      <c r="N4" s="237"/>
      <c r="O4" s="293" t="s">
        <v>339</v>
      </c>
      <c r="P4" s="293"/>
      <c r="Q4" s="293"/>
      <c r="R4" s="31"/>
    </row>
    <row r="5" spans="1:18" s="13" customFormat="1" ht="39" customHeight="1">
      <c r="A5" s="237"/>
      <c r="B5" s="291"/>
      <c r="C5" s="244"/>
      <c r="D5" s="237"/>
      <c r="E5" s="82" t="s">
        <v>104</v>
      </c>
      <c r="F5" s="19" t="s">
        <v>351</v>
      </c>
      <c r="G5" s="19" t="s">
        <v>221</v>
      </c>
      <c r="H5" s="19" t="s">
        <v>222</v>
      </c>
      <c r="I5" s="19" t="s">
        <v>352</v>
      </c>
      <c r="J5" s="19" t="s">
        <v>224</v>
      </c>
      <c r="K5" s="19" t="s">
        <v>220</v>
      </c>
      <c r="L5" s="19" t="s">
        <v>227</v>
      </c>
      <c r="M5" s="19" t="s">
        <v>353</v>
      </c>
      <c r="N5" s="19" t="s">
        <v>230</v>
      </c>
      <c r="O5" s="84" t="s">
        <v>104</v>
      </c>
      <c r="P5" s="18" t="s">
        <v>354</v>
      </c>
      <c r="Q5" s="18" t="s">
        <v>348</v>
      </c>
      <c r="R5" s="31"/>
    </row>
    <row r="6" spans="1:18" s="13" customFormat="1" ht="27" customHeight="1">
      <c r="A6" s="21"/>
      <c r="B6" s="22" t="s">
        <v>105</v>
      </c>
      <c r="C6" s="23" t="s">
        <v>106</v>
      </c>
      <c r="D6" s="74">
        <f>D7+D12+D15+D20</f>
        <v>1125800</v>
      </c>
      <c r="E6" s="74">
        <f t="shared" ref="E6:P6" si="0">E7+E12+E15+E20</f>
        <v>533600</v>
      </c>
      <c r="F6" s="74">
        <f t="shared" si="0"/>
        <v>363100</v>
      </c>
      <c r="G6" s="74">
        <f t="shared" si="0"/>
        <v>31000</v>
      </c>
      <c r="H6" s="74">
        <f t="shared" si="0"/>
        <v>0</v>
      </c>
      <c r="I6" s="74">
        <f t="shared" si="0"/>
        <v>0</v>
      </c>
      <c r="J6" s="74">
        <f t="shared" si="0"/>
        <v>62000</v>
      </c>
      <c r="K6" s="74">
        <f t="shared" si="0"/>
        <v>0</v>
      </c>
      <c r="L6" s="74">
        <f t="shared" si="0"/>
        <v>0</v>
      </c>
      <c r="M6" s="74">
        <f t="shared" si="0"/>
        <v>15500</v>
      </c>
      <c r="N6" s="74">
        <f t="shared" si="0"/>
        <v>62000</v>
      </c>
      <c r="O6" s="74">
        <f t="shared" si="0"/>
        <v>592200</v>
      </c>
      <c r="P6" s="74">
        <f t="shared" si="0"/>
        <v>592200</v>
      </c>
      <c r="Q6" s="85"/>
      <c r="R6" s="31"/>
    </row>
    <row r="7" spans="1:18" customFormat="1" ht="27" customHeight="1">
      <c r="A7" s="40" t="s">
        <v>113</v>
      </c>
      <c r="B7" s="22" t="s">
        <v>105</v>
      </c>
      <c r="C7" s="41" t="s">
        <v>114</v>
      </c>
      <c r="D7" s="74">
        <f>D8+D10</f>
        <v>799800</v>
      </c>
      <c r="E7" s="74">
        <f t="shared" ref="E7:P7" si="1">E8+E10</f>
        <v>533600</v>
      </c>
      <c r="F7" s="74">
        <f t="shared" si="1"/>
        <v>363100</v>
      </c>
      <c r="G7" s="74">
        <f t="shared" si="1"/>
        <v>31000</v>
      </c>
      <c r="H7" s="74">
        <f t="shared" si="1"/>
        <v>0</v>
      </c>
      <c r="I7" s="74">
        <f t="shared" si="1"/>
        <v>0</v>
      </c>
      <c r="J7" s="74">
        <f t="shared" si="1"/>
        <v>62000</v>
      </c>
      <c r="K7" s="74">
        <f t="shared" si="1"/>
        <v>0</v>
      </c>
      <c r="L7" s="74">
        <f t="shared" si="1"/>
        <v>0</v>
      </c>
      <c r="M7" s="74">
        <f t="shared" si="1"/>
        <v>15500</v>
      </c>
      <c r="N7" s="74">
        <f t="shared" si="1"/>
        <v>62000</v>
      </c>
      <c r="O7" s="74">
        <f t="shared" si="1"/>
        <v>266200</v>
      </c>
      <c r="P7" s="74">
        <f t="shared" si="1"/>
        <v>266200</v>
      </c>
      <c r="Q7" s="86"/>
    </row>
    <row r="8" spans="1:18" ht="27" customHeight="1">
      <c r="A8" s="40" t="s">
        <v>115</v>
      </c>
      <c r="B8" s="22" t="s">
        <v>105</v>
      </c>
      <c r="C8" s="41" t="s">
        <v>116</v>
      </c>
      <c r="D8" s="74">
        <v>630800</v>
      </c>
      <c r="E8" s="74">
        <v>533600</v>
      </c>
      <c r="F8" s="74">
        <v>363100</v>
      </c>
      <c r="G8" s="74">
        <v>31000</v>
      </c>
      <c r="H8" s="74">
        <v>0</v>
      </c>
      <c r="I8" s="74">
        <v>0</v>
      </c>
      <c r="J8" s="74">
        <v>62000</v>
      </c>
      <c r="K8" s="74">
        <v>0</v>
      </c>
      <c r="L8" s="74">
        <v>0</v>
      </c>
      <c r="M8" s="74">
        <v>15500</v>
      </c>
      <c r="N8" s="74">
        <v>62000</v>
      </c>
      <c r="O8" s="74">
        <v>97200</v>
      </c>
      <c r="P8" s="74">
        <v>97200</v>
      </c>
      <c r="Q8" s="87"/>
      <c r="R8" s="29"/>
    </row>
    <row r="9" spans="1:18" ht="27" customHeight="1">
      <c r="A9" s="40" t="s">
        <v>117</v>
      </c>
      <c r="B9" s="22" t="s">
        <v>105</v>
      </c>
      <c r="C9" s="41" t="s">
        <v>118</v>
      </c>
      <c r="D9" s="74">
        <v>630800</v>
      </c>
      <c r="E9" s="74">
        <v>533600</v>
      </c>
      <c r="F9" s="74">
        <v>363100</v>
      </c>
      <c r="G9" s="74">
        <v>31000</v>
      </c>
      <c r="H9" s="74">
        <v>0</v>
      </c>
      <c r="I9" s="74">
        <v>0</v>
      </c>
      <c r="J9" s="74">
        <v>62000</v>
      </c>
      <c r="K9" s="74">
        <v>0</v>
      </c>
      <c r="L9" s="74">
        <v>0</v>
      </c>
      <c r="M9" s="74">
        <v>15500</v>
      </c>
      <c r="N9" s="74">
        <v>62000</v>
      </c>
      <c r="O9" s="74">
        <v>97200</v>
      </c>
      <c r="P9" s="74">
        <v>97200</v>
      </c>
      <c r="Q9" s="87"/>
      <c r="R9" s="29"/>
    </row>
    <row r="10" spans="1:18" ht="27" customHeight="1">
      <c r="A10" s="40" t="s">
        <v>119</v>
      </c>
      <c r="B10" s="22" t="s">
        <v>105</v>
      </c>
      <c r="C10" s="41" t="s">
        <v>120</v>
      </c>
      <c r="D10" s="74">
        <v>169000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169000</v>
      </c>
      <c r="P10" s="74">
        <v>169000</v>
      </c>
      <c r="Q10" s="87"/>
      <c r="R10" s="29"/>
    </row>
    <row r="11" spans="1:18" ht="27" customHeight="1">
      <c r="A11" s="40" t="s">
        <v>121</v>
      </c>
      <c r="B11" s="22" t="s">
        <v>105</v>
      </c>
      <c r="C11" s="41" t="s">
        <v>118</v>
      </c>
      <c r="D11" s="74">
        <v>169000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169000</v>
      </c>
      <c r="P11" s="74">
        <v>169000</v>
      </c>
      <c r="Q11" s="87"/>
      <c r="R11" s="29"/>
    </row>
    <row r="12" spans="1:18" ht="27" customHeight="1">
      <c r="A12" s="40" t="s">
        <v>122</v>
      </c>
      <c r="B12" s="22" t="s">
        <v>105</v>
      </c>
      <c r="C12" s="41" t="s">
        <v>123</v>
      </c>
      <c r="D12" s="74">
        <v>66400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66400</v>
      </c>
      <c r="P12" s="74">
        <v>66400</v>
      </c>
      <c r="Q12" s="87"/>
      <c r="R12" s="29"/>
    </row>
    <row r="13" spans="1:18" ht="27" customHeight="1">
      <c r="A13" s="40" t="s">
        <v>124</v>
      </c>
      <c r="B13" s="22" t="s">
        <v>105</v>
      </c>
      <c r="C13" s="41" t="s">
        <v>125</v>
      </c>
      <c r="D13" s="74">
        <v>66400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66400</v>
      </c>
      <c r="P13" s="74">
        <v>66400</v>
      </c>
      <c r="Q13" s="87"/>
      <c r="R13" s="29"/>
    </row>
    <row r="14" spans="1:18" ht="27" customHeight="1">
      <c r="A14" s="40" t="s">
        <v>126</v>
      </c>
      <c r="B14" s="22" t="s">
        <v>105</v>
      </c>
      <c r="C14" s="41" t="s">
        <v>118</v>
      </c>
      <c r="D14" s="74">
        <v>66400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66400</v>
      </c>
      <c r="P14" s="74">
        <v>66400</v>
      </c>
      <c r="Q14" s="87"/>
      <c r="R14" s="29"/>
    </row>
    <row r="15" spans="1:18" ht="27" customHeight="1">
      <c r="A15" s="40" t="s">
        <v>487</v>
      </c>
      <c r="B15" s="22" t="s">
        <v>105</v>
      </c>
      <c r="C15" s="41" t="s">
        <v>128</v>
      </c>
      <c r="D15" s="74">
        <v>146400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>
        <v>146400</v>
      </c>
      <c r="P15" s="74">
        <v>146400</v>
      </c>
      <c r="Q15" s="87"/>
      <c r="R15" s="29"/>
    </row>
    <row r="16" spans="1:18" ht="27" customHeight="1">
      <c r="A16" s="40" t="s">
        <v>497</v>
      </c>
      <c r="B16" s="22" t="s">
        <v>105</v>
      </c>
      <c r="C16" s="41" t="s">
        <v>130</v>
      </c>
      <c r="D16" s="74">
        <v>113800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113800</v>
      </c>
      <c r="P16" s="74">
        <v>113800</v>
      </c>
      <c r="Q16" s="87"/>
      <c r="R16" s="29"/>
    </row>
    <row r="17" spans="1:18" ht="27" customHeight="1">
      <c r="A17" s="40" t="s">
        <v>131</v>
      </c>
      <c r="B17" s="22" t="s">
        <v>105</v>
      </c>
      <c r="C17" s="41" t="s">
        <v>118</v>
      </c>
      <c r="D17" s="74">
        <v>113800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113800</v>
      </c>
      <c r="P17" s="74">
        <v>113800</v>
      </c>
      <c r="Q17" s="87"/>
      <c r="R17" s="29"/>
    </row>
    <row r="18" spans="1:18" ht="27" customHeight="1">
      <c r="A18" s="40" t="s">
        <v>498</v>
      </c>
      <c r="B18" s="22" t="s">
        <v>105</v>
      </c>
      <c r="C18" s="41" t="s">
        <v>133</v>
      </c>
      <c r="D18" s="74">
        <v>32600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32600</v>
      </c>
      <c r="P18" s="74">
        <v>32600</v>
      </c>
      <c r="Q18" s="87"/>
      <c r="R18" s="29"/>
    </row>
    <row r="19" spans="1:18" ht="27" customHeight="1">
      <c r="A19" s="40" t="s">
        <v>134</v>
      </c>
      <c r="B19" s="22" t="s">
        <v>105</v>
      </c>
      <c r="C19" s="41" t="s">
        <v>118</v>
      </c>
      <c r="D19" s="74">
        <v>32600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32600</v>
      </c>
      <c r="P19" s="74">
        <v>32600</v>
      </c>
      <c r="Q19" s="87"/>
      <c r="R19" s="29"/>
    </row>
    <row r="20" spans="1:18" ht="27" customHeight="1">
      <c r="A20" s="40" t="s">
        <v>135</v>
      </c>
      <c r="B20" s="22" t="s">
        <v>105</v>
      </c>
      <c r="C20" s="41" t="s">
        <v>495</v>
      </c>
      <c r="D20" s="74">
        <v>113200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113200</v>
      </c>
      <c r="P20" s="74">
        <v>113200</v>
      </c>
      <c r="Q20" s="87"/>
      <c r="R20" s="29"/>
    </row>
    <row r="21" spans="1:18" ht="27" customHeight="1">
      <c r="A21" s="40" t="s">
        <v>137</v>
      </c>
      <c r="B21" s="22" t="s">
        <v>105</v>
      </c>
      <c r="C21" s="41" t="s">
        <v>138</v>
      </c>
      <c r="D21" s="74">
        <v>113200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113200</v>
      </c>
      <c r="P21" s="74">
        <v>113200</v>
      </c>
      <c r="Q21" s="87"/>
      <c r="R21" s="29"/>
    </row>
    <row r="22" spans="1:18" ht="27" customHeight="1">
      <c r="A22" s="40" t="s">
        <v>139</v>
      </c>
      <c r="B22" s="22" t="s">
        <v>105</v>
      </c>
      <c r="C22" s="41" t="s">
        <v>118</v>
      </c>
      <c r="D22" s="74">
        <v>113200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113200</v>
      </c>
      <c r="P22" s="74">
        <v>113200</v>
      </c>
      <c r="Q22" s="87"/>
      <c r="R22" s="2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4" type="noConversion"/>
  <printOptions horizontalCentered="1"/>
  <pageMargins left="0.196527777777778" right="0.196527777777778" top="0.78680555555555598" bottom="0.59027777777777801" header="0" footer="0"/>
  <pageSetup paperSize="9" scale="6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"/>
  <sheetViews>
    <sheetView showGridLines="0" showZeros="0" zoomScale="130" zoomScaleNormal="130" workbookViewId="0">
      <selection activeCell="J32" sqref="J32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20"/>
      <c r="B1" s="132"/>
      <c r="C1" s="132"/>
      <c r="D1" s="132"/>
      <c r="E1" s="132"/>
      <c r="F1" s="132"/>
      <c r="G1" s="132"/>
      <c r="H1" s="129"/>
      <c r="I1" s="129"/>
      <c r="J1" s="129"/>
      <c r="K1" s="132"/>
      <c r="L1" s="120"/>
      <c r="M1" s="120"/>
      <c r="N1" s="132" t="s">
        <v>85</v>
      </c>
      <c r="O1" s="120"/>
      <c r="P1" s="120"/>
    </row>
    <row r="2" spans="1:18" ht="23.1" customHeight="1">
      <c r="A2" s="221" t="s">
        <v>86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20"/>
      <c r="P2" s="120"/>
    </row>
    <row r="3" spans="1:18" ht="23.1" customHeight="1">
      <c r="A3" s="120"/>
      <c r="B3" s="186"/>
      <c r="C3" s="186"/>
      <c r="D3" s="99"/>
      <c r="E3" s="99"/>
      <c r="F3" s="99"/>
      <c r="G3" s="99"/>
      <c r="H3" s="129"/>
      <c r="I3" s="129"/>
      <c r="J3" s="129"/>
      <c r="K3" s="186"/>
      <c r="L3" s="120"/>
      <c r="M3" s="222" t="s">
        <v>87</v>
      </c>
      <c r="N3" s="222"/>
      <c r="O3" s="120"/>
      <c r="P3" s="120"/>
    </row>
    <row r="4" spans="1:18" s="13" customFormat="1" ht="23.1" customHeight="1">
      <c r="A4" s="224" t="s">
        <v>88</v>
      </c>
      <c r="B4" s="224" t="s">
        <v>89</v>
      </c>
      <c r="C4" s="225" t="s">
        <v>90</v>
      </c>
      <c r="D4" s="223" t="s">
        <v>91</v>
      </c>
      <c r="E4" s="223"/>
      <c r="F4" s="223"/>
      <c r="G4" s="230" t="s">
        <v>92</v>
      </c>
      <c r="H4" s="223" t="s">
        <v>93</v>
      </c>
      <c r="I4" s="223" t="s">
        <v>94</v>
      </c>
      <c r="J4" s="223"/>
      <c r="K4" s="224" t="s">
        <v>95</v>
      </c>
      <c r="L4" s="224" t="s">
        <v>96</v>
      </c>
      <c r="M4" s="226" t="s">
        <v>97</v>
      </c>
      <c r="N4" s="231" t="s">
        <v>98</v>
      </c>
      <c r="O4" s="120"/>
      <c r="P4" s="120"/>
    </row>
    <row r="5" spans="1:18" s="13" customFormat="1" ht="46.5" customHeight="1">
      <c r="A5" s="224"/>
      <c r="B5" s="224"/>
      <c r="C5" s="224"/>
      <c r="D5" s="226" t="s">
        <v>99</v>
      </c>
      <c r="E5" s="227" t="s">
        <v>100</v>
      </c>
      <c r="F5" s="228" t="s">
        <v>101</v>
      </c>
      <c r="G5" s="223"/>
      <c r="H5" s="223"/>
      <c r="I5" s="223"/>
      <c r="J5" s="223"/>
      <c r="K5" s="224"/>
      <c r="L5" s="224"/>
      <c r="M5" s="224"/>
      <c r="N5" s="223"/>
      <c r="O5" s="120"/>
      <c r="P5" s="120"/>
    </row>
    <row r="6" spans="1:18" s="13" customFormat="1" ht="46.5" customHeight="1">
      <c r="A6" s="224"/>
      <c r="B6" s="224"/>
      <c r="C6" s="224"/>
      <c r="D6" s="224"/>
      <c r="E6" s="225"/>
      <c r="F6" s="229"/>
      <c r="G6" s="223"/>
      <c r="H6" s="223"/>
      <c r="I6" s="100" t="s">
        <v>102</v>
      </c>
      <c r="J6" s="100" t="s">
        <v>103</v>
      </c>
      <c r="K6" s="224"/>
      <c r="L6" s="224"/>
      <c r="M6" s="224"/>
      <c r="N6" s="223"/>
      <c r="O6" s="120"/>
      <c r="P6" s="120"/>
    </row>
    <row r="7" spans="1:18" s="92" customFormat="1" ht="29.45" customHeight="1">
      <c r="A7" s="66"/>
      <c r="B7" s="66" t="s">
        <v>104</v>
      </c>
      <c r="C7" s="190">
        <v>6626067.5099999998</v>
      </c>
      <c r="D7" s="190">
        <v>6626067.5099999998</v>
      </c>
      <c r="E7" s="190">
        <v>6626067.5099999998</v>
      </c>
      <c r="F7" s="190">
        <v>0</v>
      </c>
      <c r="G7" s="190">
        <v>0</v>
      </c>
      <c r="H7" s="190">
        <v>0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3"/>
      <c r="P7" s="13"/>
      <c r="Q7" s="13"/>
      <c r="R7" s="13"/>
    </row>
    <row r="8" spans="1:18" ht="29.45" customHeight="1">
      <c r="A8" s="22" t="s">
        <v>105</v>
      </c>
      <c r="B8" s="66" t="s">
        <v>106</v>
      </c>
      <c r="C8" s="190">
        <v>6626067.5099999998</v>
      </c>
      <c r="D8" s="190">
        <v>6626067.5099999998</v>
      </c>
      <c r="E8" s="190">
        <v>6626067.5099999998</v>
      </c>
      <c r="F8" s="190">
        <v>0</v>
      </c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90">
        <v>0</v>
      </c>
      <c r="M8" s="190">
        <v>0</v>
      </c>
      <c r="N8" s="190">
        <v>0</v>
      </c>
      <c r="O8" s="120"/>
      <c r="P8" s="12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4" type="noConversion"/>
  <printOptions horizontalCentered="1"/>
  <pageMargins left="0.39305555555555599" right="0.39305555555555599" top="0.35416666666666702" bottom="0.35416666666666702" header="0.39305555555555599" footer="0.39305555555555599"/>
  <pageSetup paperSize="9" scale="8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workbookViewId="0">
      <selection activeCell="E19" sqref="E19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7"/>
      <c r="B1" s="68"/>
      <c r="C1" s="14"/>
      <c r="D1" s="14"/>
      <c r="E1" s="14"/>
      <c r="F1" s="14"/>
      <c r="G1" s="14"/>
      <c r="H1" s="14"/>
      <c r="I1" s="75" t="s">
        <v>355</v>
      </c>
    </row>
    <row r="2" spans="1:12" s="12" customFormat="1" ht="22.5" customHeight="1">
      <c r="A2" s="15" t="s">
        <v>356</v>
      </c>
      <c r="B2" s="15"/>
      <c r="C2" s="15"/>
      <c r="D2" s="15"/>
      <c r="E2" s="15"/>
      <c r="F2" s="15"/>
      <c r="G2" s="15"/>
      <c r="H2" s="15"/>
      <c r="I2" s="15"/>
    </row>
    <row r="3" spans="1:12" s="13" customFormat="1" ht="22.5" customHeight="1">
      <c r="A3" s="69"/>
      <c r="B3" s="70"/>
      <c r="C3" s="70"/>
      <c r="D3" s="70"/>
      <c r="E3" s="70"/>
      <c r="F3" s="71"/>
      <c r="G3" s="71"/>
      <c r="H3" s="71"/>
      <c r="I3" s="76" t="s">
        <v>87</v>
      </c>
    </row>
    <row r="4" spans="1:12" s="13" customFormat="1" ht="22.5" customHeight="1">
      <c r="A4" s="237" t="s">
        <v>109</v>
      </c>
      <c r="B4" s="237" t="s">
        <v>88</v>
      </c>
      <c r="C4" s="284" t="s">
        <v>290</v>
      </c>
      <c r="D4" s="284" t="s">
        <v>90</v>
      </c>
      <c r="E4" s="295" t="s">
        <v>357</v>
      </c>
      <c r="F4" s="282" t="s">
        <v>240</v>
      </c>
      <c r="G4" s="282" t="s">
        <v>242</v>
      </c>
      <c r="H4" s="282" t="s">
        <v>358</v>
      </c>
      <c r="I4" s="282" t="s">
        <v>243</v>
      </c>
    </row>
    <row r="5" spans="1:12" s="13" customFormat="1" ht="38.25" customHeight="1">
      <c r="A5" s="237"/>
      <c r="B5" s="237"/>
      <c r="C5" s="237"/>
      <c r="D5" s="237"/>
      <c r="E5" s="282"/>
      <c r="F5" s="282"/>
      <c r="G5" s="282"/>
      <c r="H5" s="282"/>
      <c r="I5" s="282"/>
    </row>
    <row r="6" spans="1:12" s="13" customFormat="1" ht="24" customHeight="1">
      <c r="A6" s="21"/>
      <c r="B6" s="72" t="s">
        <v>105</v>
      </c>
      <c r="C6" s="73" t="s">
        <v>106</v>
      </c>
      <c r="D6" s="74">
        <v>120855</v>
      </c>
      <c r="E6" s="74">
        <v>77760</v>
      </c>
      <c r="F6" s="74">
        <v>0</v>
      </c>
      <c r="G6" s="74">
        <v>0</v>
      </c>
      <c r="H6" s="74">
        <v>0</v>
      </c>
      <c r="I6" s="74">
        <v>43095</v>
      </c>
    </row>
    <row r="7" spans="1:12" ht="24" customHeight="1">
      <c r="A7" s="40" t="s">
        <v>113</v>
      </c>
      <c r="B7" s="72" t="s">
        <v>105</v>
      </c>
      <c r="C7" s="41" t="s">
        <v>114</v>
      </c>
      <c r="D7" s="74">
        <v>120855</v>
      </c>
      <c r="E7" s="74">
        <v>77760</v>
      </c>
      <c r="F7" s="74">
        <v>0</v>
      </c>
      <c r="G7" s="74">
        <v>0</v>
      </c>
      <c r="H7" s="74">
        <v>0</v>
      </c>
      <c r="I7" s="74">
        <v>43095</v>
      </c>
    </row>
    <row r="8" spans="1:12" ht="24" customHeight="1">
      <c r="A8" s="40" t="s">
        <v>115</v>
      </c>
      <c r="B8" s="72" t="s">
        <v>105</v>
      </c>
      <c r="C8" s="41" t="s">
        <v>116</v>
      </c>
      <c r="D8" s="74">
        <v>120855</v>
      </c>
      <c r="E8" s="74">
        <v>77760</v>
      </c>
      <c r="F8" s="74">
        <v>0</v>
      </c>
      <c r="G8" s="74">
        <v>0</v>
      </c>
      <c r="H8" s="74">
        <v>0</v>
      </c>
      <c r="I8" s="74">
        <v>43095</v>
      </c>
      <c r="K8" s="1"/>
      <c r="L8" s="1"/>
    </row>
    <row r="9" spans="1:12" ht="24" customHeight="1">
      <c r="A9" s="40" t="s">
        <v>117</v>
      </c>
      <c r="B9" s="72" t="s">
        <v>105</v>
      </c>
      <c r="C9" s="41" t="s">
        <v>118</v>
      </c>
      <c r="D9" s="74">
        <v>120855</v>
      </c>
      <c r="E9" s="74">
        <v>77760</v>
      </c>
      <c r="F9" s="74">
        <v>0</v>
      </c>
      <c r="G9" s="74">
        <v>0</v>
      </c>
      <c r="H9" s="74">
        <v>0</v>
      </c>
      <c r="I9" s="74">
        <v>43095</v>
      </c>
      <c r="J9" s="1"/>
      <c r="L9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4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workbookViewId="0">
      <selection activeCell="G26" sqref="G26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5" t="s">
        <v>359</v>
      </c>
      <c r="Q1" s="29"/>
      <c r="R1" s="29"/>
    </row>
    <row r="2" spans="1:18" s="12" customFormat="1" ht="23.25" customHeight="1">
      <c r="A2" s="15" t="s">
        <v>360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30"/>
      <c r="R2" s="30"/>
    </row>
    <row r="3" spans="1:18" s="13" customFormat="1" ht="23.25" customHeight="1">
      <c r="A3" s="16"/>
      <c r="B3" s="17"/>
      <c r="C3" s="17"/>
      <c r="D3" s="17"/>
      <c r="E3" s="17"/>
      <c r="F3" s="17"/>
      <c r="G3" s="17"/>
      <c r="H3" s="17"/>
      <c r="I3" s="26"/>
      <c r="J3" s="26"/>
      <c r="K3" s="26"/>
      <c r="L3" s="26"/>
      <c r="M3" s="26"/>
      <c r="N3" s="26"/>
      <c r="P3" s="28" t="s">
        <v>87</v>
      </c>
      <c r="Q3" s="31"/>
      <c r="R3" s="31"/>
    </row>
    <row r="4" spans="1:18" s="13" customFormat="1" ht="25.5" customHeight="1">
      <c r="A4" s="282" t="s">
        <v>109</v>
      </c>
      <c r="B4" s="282" t="s">
        <v>88</v>
      </c>
      <c r="C4" s="284" t="s">
        <v>110</v>
      </c>
      <c r="D4" s="295" t="s">
        <v>111</v>
      </c>
      <c r="E4" s="285" t="s">
        <v>335</v>
      </c>
      <c r="F4" s="286" t="s">
        <v>336</v>
      </c>
      <c r="G4" s="285" t="s">
        <v>337</v>
      </c>
      <c r="H4" s="285" t="s">
        <v>338</v>
      </c>
      <c r="I4" s="261" t="s">
        <v>339</v>
      </c>
      <c r="J4" s="261" t="s">
        <v>340</v>
      </c>
      <c r="K4" s="261" t="s">
        <v>182</v>
      </c>
      <c r="L4" s="261" t="s">
        <v>341</v>
      </c>
      <c r="M4" s="261" t="s">
        <v>175</v>
      </c>
      <c r="N4" s="261" t="s">
        <v>183</v>
      </c>
      <c r="O4" s="261" t="s">
        <v>178</v>
      </c>
      <c r="P4" s="282" t="s">
        <v>184</v>
      </c>
      <c r="Q4" s="26"/>
      <c r="R4" s="26"/>
    </row>
    <row r="5" spans="1:18" s="13" customFormat="1" ht="14.25" customHeight="1">
      <c r="A5" s="282"/>
      <c r="B5" s="282"/>
      <c r="C5" s="237"/>
      <c r="D5" s="282"/>
      <c r="E5" s="261"/>
      <c r="F5" s="287"/>
      <c r="G5" s="261"/>
      <c r="H5" s="261"/>
      <c r="I5" s="261"/>
      <c r="J5" s="261"/>
      <c r="K5" s="261"/>
      <c r="L5" s="261"/>
      <c r="M5" s="261"/>
      <c r="N5" s="261"/>
      <c r="O5" s="261"/>
      <c r="P5" s="282"/>
      <c r="Q5" s="26"/>
      <c r="R5" s="26"/>
    </row>
    <row r="6" spans="1:18" s="13" customFormat="1" ht="14.25" customHeight="1">
      <c r="A6" s="282"/>
      <c r="B6" s="282"/>
      <c r="C6" s="237"/>
      <c r="D6" s="282"/>
      <c r="E6" s="261"/>
      <c r="F6" s="287"/>
      <c r="G6" s="261"/>
      <c r="H6" s="261"/>
      <c r="I6" s="261"/>
      <c r="J6" s="261"/>
      <c r="K6" s="261"/>
      <c r="L6" s="261"/>
      <c r="M6" s="261"/>
      <c r="N6" s="261"/>
      <c r="O6" s="261"/>
      <c r="P6" s="282"/>
      <c r="Q6" s="26"/>
      <c r="R6" s="26"/>
    </row>
    <row r="7" spans="1:18" s="13" customFormat="1" ht="23.25" customHeight="1">
      <c r="A7" s="18"/>
      <c r="B7" s="24" t="s">
        <v>105</v>
      </c>
      <c r="C7" s="65" t="s">
        <v>106</v>
      </c>
      <c r="D7" s="66" t="s">
        <v>249</v>
      </c>
      <c r="E7" s="66" t="s">
        <v>249</v>
      </c>
      <c r="F7" s="66" t="s">
        <v>249</v>
      </c>
      <c r="G7" s="66" t="s">
        <v>249</v>
      </c>
      <c r="H7" s="66" t="s">
        <v>249</v>
      </c>
      <c r="I7" s="66" t="s">
        <v>249</v>
      </c>
      <c r="J7" s="66" t="s">
        <v>249</v>
      </c>
      <c r="K7" s="66" t="s">
        <v>249</v>
      </c>
      <c r="L7" s="66" t="s">
        <v>249</v>
      </c>
      <c r="M7" s="66" t="s">
        <v>249</v>
      </c>
      <c r="N7" s="66" t="s">
        <v>249</v>
      </c>
      <c r="O7" s="66" t="s">
        <v>249</v>
      </c>
      <c r="P7" s="66" t="s">
        <v>249</v>
      </c>
      <c r="Q7" s="31"/>
      <c r="R7" s="31"/>
    </row>
    <row r="8" spans="1:18" ht="23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23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4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workbookViewId="0">
      <selection activeCell="H32" sqref="H32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6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5" t="s">
        <v>361</v>
      </c>
    </row>
    <row r="2" spans="1:16" s="12" customFormat="1" ht="23.25" customHeight="1">
      <c r="A2" s="15" t="s">
        <v>362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13" customFormat="1" ht="23.25" customHeight="1">
      <c r="A3" s="16"/>
      <c r="B3" s="17"/>
      <c r="C3" s="17"/>
      <c r="D3" s="17"/>
      <c r="E3" s="17"/>
      <c r="F3" s="17"/>
      <c r="G3" s="17"/>
      <c r="H3" s="17"/>
      <c r="I3" s="26"/>
      <c r="J3" s="26"/>
      <c r="K3" s="26"/>
      <c r="L3" s="26"/>
      <c r="M3" s="26"/>
      <c r="N3" s="26"/>
      <c r="P3" s="28" t="s">
        <v>87</v>
      </c>
    </row>
    <row r="4" spans="1:16" s="13" customFormat="1" ht="25.5" customHeight="1">
      <c r="A4" s="282" t="s">
        <v>109</v>
      </c>
      <c r="B4" s="282" t="s">
        <v>88</v>
      </c>
      <c r="C4" s="284" t="s">
        <v>110</v>
      </c>
      <c r="D4" s="295" t="s">
        <v>111</v>
      </c>
      <c r="E4" s="285" t="s">
        <v>335</v>
      </c>
      <c r="F4" s="286" t="s">
        <v>336</v>
      </c>
      <c r="G4" s="285" t="s">
        <v>337</v>
      </c>
      <c r="H4" s="285" t="s">
        <v>338</v>
      </c>
      <c r="I4" s="261" t="s">
        <v>339</v>
      </c>
      <c r="J4" s="261" t="s">
        <v>340</v>
      </c>
      <c r="K4" s="261" t="s">
        <v>182</v>
      </c>
      <c r="L4" s="261" t="s">
        <v>341</v>
      </c>
      <c r="M4" s="261" t="s">
        <v>175</v>
      </c>
      <c r="N4" s="261" t="s">
        <v>183</v>
      </c>
      <c r="O4" s="261" t="s">
        <v>178</v>
      </c>
      <c r="P4" s="282" t="s">
        <v>184</v>
      </c>
    </row>
    <row r="5" spans="1:16" s="13" customFormat="1" ht="14.25" customHeight="1">
      <c r="A5" s="282"/>
      <c r="B5" s="282"/>
      <c r="C5" s="237"/>
      <c r="D5" s="282"/>
      <c r="E5" s="261"/>
      <c r="F5" s="287"/>
      <c r="G5" s="261"/>
      <c r="H5" s="261"/>
      <c r="I5" s="261"/>
      <c r="J5" s="261"/>
      <c r="K5" s="261"/>
      <c r="L5" s="261"/>
      <c r="M5" s="261"/>
      <c r="N5" s="261"/>
      <c r="O5" s="261"/>
      <c r="P5" s="282"/>
    </row>
    <row r="6" spans="1:16" s="13" customFormat="1" ht="14.25" customHeight="1">
      <c r="A6" s="282"/>
      <c r="B6" s="282"/>
      <c r="C6" s="237"/>
      <c r="D6" s="282"/>
      <c r="E6" s="261"/>
      <c r="F6" s="287"/>
      <c r="G6" s="261"/>
      <c r="H6" s="261"/>
      <c r="I6" s="261"/>
      <c r="J6" s="261"/>
      <c r="K6" s="261"/>
      <c r="L6" s="261"/>
      <c r="M6" s="261"/>
      <c r="N6" s="261"/>
      <c r="O6" s="261"/>
      <c r="P6" s="282"/>
    </row>
    <row r="7" spans="1:16" s="13" customFormat="1" ht="33.75" customHeight="1">
      <c r="A7" s="21"/>
      <c r="B7" s="24" t="s">
        <v>105</v>
      </c>
      <c r="C7" s="65" t="s">
        <v>106</v>
      </c>
      <c r="D7" s="66" t="s">
        <v>249</v>
      </c>
      <c r="E7" s="66" t="s">
        <v>249</v>
      </c>
      <c r="F7" s="66" t="s">
        <v>249</v>
      </c>
      <c r="G7" s="66" t="s">
        <v>249</v>
      </c>
      <c r="H7" s="66" t="s">
        <v>249</v>
      </c>
      <c r="I7" s="66" t="s">
        <v>249</v>
      </c>
      <c r="J7" s="66" t="s">
        <v>249</v>
      </c>
      <c r="K7" s="66" t="s">
        <v>249</v>
      </c>
      <c r="L7" s="66" t="s">
        <v>249</v>
      </c>
      <c r="M7" s="66" t="s">
        <v>249</v>
      </c>
      <c r="N7" s="66" t="s">
        <v>249</v>
      </c>
      <c r="O7" s="66" t="s">
        <v>249</v>
      </c>
      <c r="P7" s="66" t="s">
        <v>249</v>
      </c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4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K47"/>
  <sheetViews>
    <sheetView showGridLines="0" showZeros="0" topLeftCell="A34" zoomScale="115" zoomScaleNormal="115" workbookViewId="0">
      <selection activeCell="E28" sqref="E28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54.5" style="1" customWidth="1"/>
    <col min="4" max="4" width="20.5" style="1" customWidth="1"/>
    <col min="5" max="8" width="12.33203125" style="47" customWidth="1"/>
    <col min="9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48"/>
    <col min="89" max="16384" width="9.1640625" style="1"/>
  </cols>
  <sheetData>
    <row r="1" spans="1:89" ht="23.25" customHeight="1">
      <c r="A1"/>
      <c r="B1"/>
      <c r="C1"/>
      <c r="D1"/>
      <c r="E1" s="49"/>
      <c r="F1" s="49"/>
      <c r="G1" s="49"/>
      <c r="H1" s="49"/>
      <c r="I1"/>
      <c r="J1"/>
      <c r="K1"/>
      <c r="L1"/>
      <c r="M1"/>
      <c r="N1"/>
      <c r="O1"/>
      <c r="P1"/>
      <c r="Q1"/>
      <c r="R1"/>
      <c r="S1"/>
      <c r="T1"/>
      <c r="U1"/>
      <c r="V1" s="27" t="s">
        <v>363</v>
      </c>
    </row>
    <row r="2" spans="1:89" s="12" customFormat="1" ht="23.25" customHeight="1">
      <c r="A2" s="296" t="s">
        <v>364</v>
      </c>
      <c r="B2" s="296"/>
      <c r="C2" s="296"/>
      <c r="D2" s="296"/>
      <c r="E2" s="297"/>
      <c r="F2" s="297"/>
      <c r="G2" s="297"/>
      <c r="H2" s="297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</row>
    <row r="3" spans="1:89" ht="23.25" customHeight="1">
      <c r="A3"/>
      <c r="B3"/>
      <c r="C3"/>
      <c r="D3"/>
      <c r="E3" s="49"/>
      <c r="F3" s="49"/>
      <c r="G3" s="49"/>
      <c r="H3" s="49"/>
      <c r="I3"/>
      <c r="J3"/>
      <c r="K3"/>
      <c r="L3"/>
      <c r="M3"/>
      <c r="N3"/>
      <c r="O3"/>
      <c r="P3"/>
      <c r="Q3"/>
      <c r="R3"/>
      <c r="S3"/>
      <c r="T3"/>
      <c r="U3"/>
      <c r="V3" s="27" t="s">
        <v>87</v>
      </c>
    </row>
    <row r="4" spans="1:89" s="45" customFormat="1" ht="24" customHeight="1">
      <c r="A4" s="298" t="s">
        <v>109</v>
      </c>
      <c r="B4" s="299" t="s">
        <v>88</v>
      </c>
      <c r="C4" s="298" t="s">
        <v>365</v>
      </c>
      <c r="D4" s="298" t="s">
        <v>366</v>
      </c>
      <c r="E4" s="303" t="s">
        <v>167</v>
      </c>
      <c r="F4" s="303"/>
      <c r="G4" s="303"/>
      <c r="H4" s="303"/>
      <c r="I4" s="298" t="s">
        <v>168</v>
      </c>
      <c r="J4" s="298"/>
      <c r="K4" s="298"/>
      <c r="L4" s="298"/>
      <c r="M4" s="298"/>
      <c r="N4" s="298"/>
      <c r="O4" s="298"/>
      <c r="P4" s="298"/>
      <c r="Q4" s="298"/>
      <c r="R4" s="298"/>
      <c r="S4" s="302" t="s">
        <v>169</v>
      </c>
      <c r="T4" s="302" t="s">
        <v>170</v>
      </c>
      <c r="U4" s="302" t="s">
        <v>171</v>
      </c>
      <c r="V4" s="298" t="s">
        <v>172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4"/>
    </row>
    <row r="5" spans="1:89" s="45" customFormat="1" ht="24" customHeight="1">
      <c r="A5" s="298"/>
      <c r="B5" s="300"/>
      <c r="C5" s="298"/>
      <c r="D5" s="298"/>
      <c r="E5" s="303"/>
      <c r="F5" s="303"/>
      <c r="G5" s="303"/>
      <c r="H5" s="303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302"/>
      <c r="T5" s="302"/>
      <c r="U5" s="302"/>
      <c r="V5" s="298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4"/>
    </row>
    <row r="6" spans="1:89" s="46" customFormat="1" ht="41.1" customHeight="1">
      <c r="A6" s="298"/>
      <c r="B6" s="301"/>
      <c r="C6" s="298"/>
      <c r="D6" s="298"/>
      <c r="E6" s="50" t="s">
        <v>104</v>
      </c>
      <c r="F6" s="51" t="s">
        <v>173</v>
      </c>
      <c r="G6" s="51" t="s">
        <v>174</v>
      </c>
      <c r="H6" s="51" t="s">
        <v>175</v>
      </c>
      <c r="I6" s="32" t="s">
        <v>104</v>
      </c>
      <c r="J6" s="33" t="s">
        <v>354</v>
      </c>
      <c r="K6" s="33" t="s">
        <v>175</v>
      </c>
      <c r="L6" s="33" t="s">
        <v>178</v>
      </c>
      <c r="M6" s="33" t="s">
        <v>179</v>
      </c>
      <c r="N6" s="33" t="s">
        <v>180</v>
      </c>
      <c r="O6" s="33" t="s">
        <v>181</v>
      </c>
      <c r="P6" s="33" t="s">
        <v>182</v>
      </c>
      <c r="Q6" s="33" t="s">
        <v>183</v>
      </c>
      <c r="R6" s="32" t="s">
        <v>184</v>
      </c>
      <c r="S6" s="302"/>
      <c r="T6" s="302"/>
      <c r="U6" s="302"/>
      <c r="V6" s="298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</row>
    <row r="7" spans="1:89" s="13" customFormat="1" ht="21.95" customHeight="1">
      <c r="A7" s="32" t="s">
        <v>367</v>
      </c>
      <c r="B7" s="32"/>
      <c r="C7" s="32" t="s">
        <v>367</v>
      </c>
      <c r="D7" s="32" t="s">
        <v>367</v>
      </c>
      <c r="E7" s="50">
        <v>1</v>
      </c>
      <c r="F7" s="50">
        <v>2</v>
      </c>
      <c r="G7" s="50">
        <v>3</v>
      </c>
      <c r="H7" s="50">
        <v>4</v>
      </c>
      <c r="I7" s="32">
        <v>5</v>
      </c>
      <c r="J7" s="32">
        <v>6</v>
      </c>
      <c r="K7" s="32">
        <v>7</v>
      </c>
      <c r="L7" s="32">
        <v>8</v>
      </c>
      <c r="M7" s="32">
        <v>9</v>
      </c>
      <c r="N7" s="32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2">
        <v>16</v>
      </c>
      <c r="U7" s="32">
        <v>17</v>
      </c>
      <c r="V7" s="32">
        <v>18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</row>
    <row r="8" spans="1:89" s="27" customFormat="1" ht="21.95" customHeight="1">
      <c r="A8" s="21"/>
      <c r="B8" s="22" t="s">
        <v>105</v>
      </c>
      <c r="C8" s="23" t="s">
        <v>106</v>
      </c>
      <c r="D8" s="34"/>
      <c r="E8" s="52">
        <f>E9+E21+E28+E41</f>
        <v>6626068.3700000001</v>
      </c>
      <c r="F8" s="52">
        <f>F9+F21+F28+F41</f>
        <v>6010213.3700000001</v>
      </c>
      <c r="G8" s="52">
        <f>G9+G21+G28+G41</f>
        <v>495000</v>
      </c>
      <c r="H8" s="52">
        <f>H9+H21+H28+H41</f>
        <v>120855</v>
      </c>
      <c r="I8" s="5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>
        <v>0</v>
      </c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</row>
    <row r="9" spans="1:89" ht="21.95" customHeight="1">
      <c r="A9" s="40" t="s">
        <v>113</v>
      </c>
      <c r="B9" s="22" t="s">
        <v>105</v>
      </c>
      <c r="C9" s="41" t="s">
        <v>114</v>
      </c>
      <c r="D9" s="53"/>
      <c r="E9" s="54">
        <f>E10+E17</f>
        <v>4424926</v>
      </c>
      <c r="F9" s="54">
        <f>F10+F17</f>
        <v>4135071</v>
      </c>
      <c r="G9" s="54">
        <f>G10+G17</f>
        <v>169000</v>
      </c>
      <c r="H9" s="54">
        <v>120855</v>
      </c>
      <c r="I9" s="5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89" ht="21.95" customHeight="1">
      <c r="A10" s="40" t="s">
        <v>115</v>
      </c>
      <c r="B10" s="22" t="s">
        <v>105</v>
      </c>
      <c r="C10" s="41" t="s">
        <v>116</v>
      </c>
      <c r="D10" s="53"/>
      <c r="E10" s="54">
        <f>E11+E12+E13+E14+E15+E16</f>
        <v>4148924</v>
      </c>
      <c r="F10" s="54">
        <f>F11+F12+F13+F14+F15+F16</f>
        <v>4028069</v>
      </c>
      <c r="G10" s="54">
        <f>G11+G12+G13+G14+G15+G16</f>
        <v>0</v>
      </c>
      <c r="H10" s="54">
        <f>H11+H12+H13+H14+H15+H16</f>
        <v>120855</v>
      </c>
      <c r="I10" s="5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89" ht="21.95" customHeight="1">
      <c r="A11" s="40" t="s">
        <v>117</v>
      </c>
      <c r="B11" s="22" t="s">
        <v>105</v>
      </c>
      <c r="C11" s="41" t="s">
        <v>118</v>
      </c>
      <c r="D11" s="55" t="s">
        <v>175</v>
      </c>
      <c r="E11" s="54">
        <v>120855</v>
      </c>
      <c r="F11" s="54">
        <v>0</v>
      </c>
      <c r="G11" s="54">
        <v>0</v>
      </c>
      <c r="H11" s="54">
        <v>120855</v>
      </c>
      <c r="I11" s="5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</row>
    <row r="12" spans="1:89" ht="21.95" customHeight="1">
      <c r="A12" s="40" t="s">
        <v>117</v>
      </c>
      <c r="B12" s="22" t="s">
        <v>105</v>
      </c>
      <c r="C12" s="41" t="s">
        <v>118</v>
      </c>
      <c r="D12" s="55" t="s">
        <v>190</v>
      </c>
      <c r="E12" s="54">
        <v>2123722</v>
      </c>
      <c r="F12" s="54">
        <v>2123722</v>
      </c>
      <c r="G12" s="54"/>
      <c r="H12" s="54"/>
      <c r="I12" s="5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89" ht="21.95" customHeight="1">
      <c r="A13" s="40" t="s">
        <v>117</v>
      </c>
      <c r="B13" s="22" t="s">
        <v>105</v>
      </c>
      <c r="C13" s="41" t="s">
        <v>118</v>
      </c>
      <c r="D13" s="55" t="s">
        <v>193</v>
      </c>
      <c r="E13" s="54">
        <v>370183</v>
      </c>
      <c r="F13" s="54">
        <v>370183</v>
      </c>
      <c r="G13" s="54"/>
      <c r="H13" s="54"/>
      <c r="I13" s="5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89" ht="21.95" customHeight="1">
      <c r="A14" s="40" t="s">
        <v>117</v>
      </c>
      <c r="B14" s="22" t="s">
        <v>105</v>
      </c>
      <c r="C14" s="41" t="s">
        <v>118</v>
      </c>
      <c r="D14" s="55" t="s">
        <v>191</v>
      </c>
      <c r="E14" s="54">
        <v>670878</v>
      </c>
      <c r="F14" s="54">
        <v>670878</v>
      </c>
      <c r="G14" s="54"/>
      <c r="H14" s="54"/>
      <c r="I14" s="5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89" ht="21.95" customHeight="1">
      <c r="A15" s="40" t="s">
        <v>117</v>
      </c>
      <c r="B15" s="22" t="s">
        <v>105</v>
      </c>
      <c r="C15" s="41" t="s">
        <v>118</v>
      </c>
      <c r="D15" s="55" t="s">
        <v>174</v>
      </c>
      <c r="E15" s="54">
        <v>620800</v>
      </c>
      <c r="F15" s="54">
        <v>620800</v>
      </c>
      <c r="G15" s="54"/>
      <c r="H15" s="54"/>
      <c r="I15" s="5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89" ht="21.95" customHeight="1">
      <c r="A16" s="40" t="s">
        <v>117</v>
      </c>
      <c r="B16" s="22" t="s">
        <v>105</v>
      </c>
      <c r="C16" s="41" t="s">
        <v>118</v>
      </c>
      <c r="D16" s="55" t="s">
        <v>192</v>
      </c>
      <c r="E16" s="54">
        <v>242486</v>
      </c>
      <c r="F16" s="54">
        <v>242486</v>
      </c>
      <c r="G16" s="54"/>
      <c r="H16" s="54"/>
      <c r="I16" s="5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 ht="21.95" customHeight="1">
      <c r="A17" s="40" t="s">
        <v>119</v>
      </c>
      <c r="B17" s="22" t="s">
        <v>105</v>
      </c>
      <c r="C17" s="41" t="s">
        <v>120</v>
      </c>
      <c r="D17" s="56"/>
      <c r="E17" s="54">
        <f>E18+E19+E20</f>
        <v>276002</v>
      </c>
      <c r="F17" s="54">
        <f>F18+F19+F20</f>
        <v>107002</v>
      </c>
      <c r="G17" s="54">
        <f>G18+G19+G20</f>
        <v>169000</v>
      </c>
      <c r="H17" s="54"/>
      <c r="I17" s="5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 ht="21.95" customHeight="1">
      <c r="A18" s="40" t="s">
        <v>121</v>
      </c>
      <c r="B18" s="22" t="s">
        <v>105</v>
      </c>
      <c r="C18" s="41" t="s">
        <v>118</v>
      </c>
      <c r="D18" s="57" t="s">
        <v>174</v>
      </c>
      <c r="E18" s="54">
        <v>169000</v>
      </c>
      <c r="F18" s="54">
        <v>0</v>
      </c>
      <c r="G18" s="54">
        <v>169000</v>
      </c>
      <c r="H18" s="54"/>
      <c r="I18" s="5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 ht="21.95" customHeight="1">
      <c r="A19" s="40" t="s">
        <v>121</v>
      </c>
      <c r="B19" s="22" t="s">
        <v>105</v>
      </c>
      <c r="C19" s="41" t="s">
        <v>118</v>
      </c>
      <c r="D19" s="57" t="s">
        <v>190</v>
      </c>
      <c r="E19" s="54">
        <v>31042</v>
      </c>
      <c r="F19" s="54">
        <v>31042</v>
      </c>
      <c r="G19" s="54"/>
      <c r="H19" s="54"/>
      <c r="I19" s="5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ht="21.95" customHeight="1">
      <c r="A20" s="40" t="s">
        <v>121</v>
      </c>
      <c r="B20" s="22" t="s">
        <v>105</v>
      </c>
      <c r="C20" s="41" t="s">
        <v>118</v>
      </c>
      <c r="D20" s="57" t="s">
        <v>193</v>
      </c>
      <c r="E20" s="54">
        <v>75960</v>
      </c>
      <c r="F20" s="54">
        <v>75960</v>
      </c>
      <c r="G20" s="54"/>
      <c r="H20" s="54"/>
      <c r="I20" s="5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ht="21.95" customHeight="1">
      <c r="A21" s="40" t="s">
        <v>122</v>
      </c>
      <c r="B21" s="22" t="s">
        <v>105</v>
      </c>
      <c r="C21" s="41" t="s">
        <v>123</v>
      </c>
      <c r="D21" s="53"/>
      <c r="E21" s="54">
        <v>435358.37</v>
      </c>
      <c r="F21" s="54">
        <v>368958.37</v>
      </c>
      <c r="G21" s="54">
        <v>66400</v>
      </c>
      <c r="H21" s="54"/>
      <c r="I21" s="5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spans="1:22" ht="21.95" customHeight="1">
      <c r="A22" s="40" t="s">
        <v>124</v>
      </c>
      <c r="B22" s="22" t="s">
        <v>105</v>
      </c>
      <c r="C22" s="41" t="s">
        <v>125</v>
      </c>
      <c r="D22" s="53"/>
      <c r="E22" s="54">
        <f>E23+E24+E25+E26+E27</f>
        <v>435358.37</v>
      </c>
      <c r="F22" s="54">
        <f>F23+F24+F25+F26+F27</f>
        <v>368958.37</v>
      </c>
      <c r="G22" s="54">
        <f>G23+G24+G25+G26+G27</f>
        <v>66400</v>
      </c>
      <c r="H22" s="54"/>
      <c r="I22" s="5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1:22" ht="21.95" customHeight="1">
      <c r="A23" s="40" t="s">
        <v>126</v>
      </c>
      <c r="B23" s="22" t="s">
        <v>105</v>
      </c>
      <c r="C23" s="41" t="s">
        <v>118</v>
      </c>
      <c r="D23" s="55" t="s">
        <v>190</v>
      </c>
      <c r="E23" s="54">
        <v>232724</v>
      </c>
      <c r="F23" s="54">
        <v>232724</v>
      </c>
      <c r="G23" s="54"/>
      <c r="H23" s="54"/>
      <c r="I23" s="5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1:22" ht="21.95" customHeight="1">
      <c r="A24" s="40" t="s">
        <v>126</v>
      </c>
      <c r="B24" s="22" t="s">
        <v>105</v>
      </c>
      <c r="C24" s="41" t="s">
        <v>118</v>
      </c>
      <c r="D24" s="55" t="s">
        <v>191</v>
      </c>
      <c r="E24" s="54">
        <v>73433.09</v>
      </c>
      <c r="F24" s="54">
        <v>73433.09</v>
      </c>
      <c r="G24" s="54"/>
      <c r="H24" s="54"/>
      <c r="I24" s="5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spans="1:22" ht="21.95" customHeight="1">
      <c r="A25" s="40" t="s">
        <v>126</v>
      </c>
      <c r="B25" s="22" t="s">
        <v>105</v>
      </c>
      <c r="C25" s="41" t="s">
        <v>118</v>
      </c>
      <c r="D25" s="55" t="s">
        <v>174</v>
      </c>
      <c r="E25" s="54">
        <v>66400</v>
      </c>
      <c r="F25" s="54">
        <v>0</v>
      </c>
      <c r="G25" s="54">
        <v>66400</v>
      </c>
      <c r="H25" s="54"/>
      <c r="I25" s="5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2" ht="21.95" customHeight="1">
      <c r="A26" s="40" t="s">
        <v>126</v>
      </c>
      <c r="B26" s="22" t="s">
        <v>105</v>
      </c>
      <c r="C26" s="41" t="s">
        <v>118</v>
      </c>
      <c r="D26" s="55" t="s">
        <v>193</v>
      </c>
      <c r="E26" s="54">
        <v>36259.199999999997</v>
      </c>
      <c r="F26" s="54">
        <v>36259.199999999997</v>
      </c>
      <c r="G26" s="54"/>
      <c r="H26" s="54"/>
      <c r="I26" s="5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</row>
    <row r="27" spans="1:22" ht="21.95" customHeight="1">
      <c r="A27" s="40" t="s">
        <v>126</v>
      </c>
      <c r="B27" s="22" t="s">
        <v>105</v>
      </c>
      <c r="C27" s="41" t="s">
        <v>118</v>
      </c>
      <c r="D27" s="55" t="s">
        <v>192</v>
      </c>
      <c r="E27" s="54">
        <v>26542.080000000002</v>
      </c>
      <c r="F27" s="54">
        <v>26542.080000000002</v>
      </c>
      <c r="G27" s="54"/>
      <c r="H27" s="54"/>
      <c r="I27" s="5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2" ht="21.95" customHeight="1">
      <c r="A28" s="40" t="s">
        <v>127</v>
      </c>
      <c r="B28" s="22" t="s">
        <v>105</v>
      </c>
      <c r="C28" s="41" t="s">
        <v>128</v>
      </c>
      <c r="D28" s="53"/>
      <c r="E28" s="54">
        <f>E29+E35</f>
        <v>967339</v>
      </c>
      <c r="F28" s="54">
        <f>F29+F35</f>
        <v>820939</v>
      </c>
      <c r="G28" s="54">
        <f>G29+G35</f>
        <v>146400</v>
      </c>
      <c r="H28" s="54"/>
      <c r="I28" s="5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2" ht="21.95" customHeight="1">
      <c r="A29" s="40" t="s">
        <v>129</v>
      </c>
      <c r="B29" s="22" t="s">
        <v>105</v>
      </c>
      <c r="C29" s="41" t="s">
        <v>130</v>
      </c>
      <c r="D29" s="53"/>
      <c r="E29" s="54">
        <v>777782</v>
      </c>
      <c r="F29" s="54">
        <v>663982</v>
      </c>
      <c r="G29" s="54">
        <v>113800</v>
      </c>
      <c r="H29" s="54"/>
      <c r="I29" s="5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ht="21.95" customHeight="1">
      <c r="A30" s="40" t="s">
        <v>131</v>
      </c>
      <c r="B30" s="22" t="s">
        <v>105</v>
      </c>
      <c r="C30" s="41" t="s">
        <v>118</v>
      </c>
      <c r="D30" s="55" t="s">
        <v>174</v>
      </c>
      <c r="E30" s="54">
        <v>113800</v>
      </c>
      <c r="F30" s="54">
        <v>0</v>
      </c>
      <c r="G30" s="54">
        <v>113800</v>
      </c>
      <c r="H30" s="54"/>
      <c r="I30" s="5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ht="21.95" customHeight="1">
      <c r="A31" s="40" t="s">
        <v>131</v>
      </c>
      <c r="B31" s="22" t="s">
        <v>105</v>
      </c>
      <c r="C31" s="41" t="s">
        <v>118</v>
      </c>
      <c r="D31" s="55" t="s">
        <v>193</v>
      </c>
      <c r="E31" s="54">
        <v>64310.400000000001</v>
      </c>
      <c r="F31" s="54">
        <v>64310.400000000001</v>
      </c>
      <c r="G31" s="54"/>
      <c r="H31" s="54"/>
      <c r="I31" s="5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ht="21.95" customHeight="1">
      <c r="A32" s="40" t="s">
        <v>131</v>
      </c>
      <c r="B32" s="22" t="s">
        <v>105</v>
      </c>
      <c r="C32" s="41" t="s">
        <v>118</v>
      </c>
      <c r="D32" s="55" t="s">
        <v>192</v>
      </c>
      <c r="E32" s="54">
        <v>47805.120000000003</v>
      </c>
      <c r="F32" s="54">
        <v>47805.120000000003</v>
      </c>
      <c r="G32" s="54"/>
      <c r="H32" s="54"/>
      <c r="I32" s="5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ht="21.95" customHeight="1">
      <c r="A33" s="40" t="s">
        <v>131</v>
      </c>
      <c r="B33" s="22" t="s">
        <v>105</v>
      </c>
      <c r="C33" s="41" t="s">
        <v>118</v>
      </c>
      <c r="D33" s="55" t="s">
        <v>191</v>
      </c>
      <c r="E33" s="54">
        <v>132260.82999999999</v>
      </c>
      <c r="F33" s="54">
        <v>132260.82999999999</v>
      </c>
      <c r="G33" s="54"/>
      <c r="H33" s="54"/>
      <c r="I33" s="5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ht="21.95" customHeight="1">
      <c r="A34" s="40" t="s">
        <v>131</v>
      </c>
      <c r="B34" s="22" t="s">
        <v>105</v>
      </c>
      <c r="C34" s="41" t="s">
        <v>118</v>
      </c>
      <c r="D34" s="55" t="s">
        <v>190</v>
      </c>
      <c r="E34" s="54">
        <v>419606</v>
      </c>
      <c r="F34" s="54">
        <v>419606</v>
      </c>
      <c r="G34" s="54"/>
      <c r="H34" s="54"/>
      <c r="I34" s="5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ht="21.95" customHeight="1">
      <c r="A35" s="40" t="s">
        <v>132</v>
      </c>
      <c r="B35" s="22" t="s">
        <v>105</v>
      </c>
      <c r="C35" s="41" t="s">
        <v>133</v>
      </c>
      <c r="D35" s="53"/>
      <c r="E35" s="54">
        <v>189557</v>
      </c>
      <c r="F35" s="54">
        <v>156957</v>
      </c>
      <c r="G35" s="54">
        <v>32600</v>
      </c>
      <c r="H35" s="54"/>
      <c r="I35" s="5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21.95" customHeight="1">
      <c r="A36" s="40" t="s">
        <v>134</v>
      </c>
      <c r="B36" s="22" t="s">
        <v>105</v>
      </c>
      <c r="C36" s="41" t="s">
        <v>118</v>
      </c>
      <c r="D36" s="55" t="s">
        <v>192</v>
      </c>
      <c r="E36" s="54">
        <v>11322.72</v>
      </c>
      <c r="F36" s="54">
        <v>11322.72</v>
      </c>
      <c r="G36" s="54"/>
      <c r="H36" s="54"/>
      <c r="I36" s="5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21.95" customHeight="1">
      <c r="A37" s="40" t="s">
        <v>134</v>
      </c>
      <c r="B37" s="22" t="s">
        <v>105</v>
      </c>
      <c r="C37" s="41" t="s">
        <v>118</v>
      </c>
      <c r="D37" s="55" t="s">
        <v>174</v>
      </c>
      <c r="E37" s="54">
        <v>32600</v>
      </c>
      <c r="F37" s="54">
        <v>0</v>
      </c>
      <c r="G37" s="54">
        <v>32600</v>
      </c>
      <c r="H37" s="54"/>
      <c r="I37" s="5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ht="21.95" customHeight="1">
      <c r="A38" s="40" t="s">
        <v>134</v>
      </c>
      <c r="B38" s="22" t="s">
        <v>105</v>
      </c>
      <c r="C38" s="41" t="s">
        <v>118</v>
      </c>
      <c r="D38" s="55" t="s">
        <v>191</v>
      </c>
      <c r="E38" s="54">
        <v>31326.19</v>
      </c>
      <c r="F38" s="54">
        <v>31326.19</v>
      </c>
      <c r="G38" s="54"/>
      <c r="H38" s="54"/>
      <c r="I38" s="5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ht="21.95" customHeight="1">
      <c r="A39" s="40" t="s">
        <v>134</v>
      </c>
      <c r="B39" s="22" t="s">
        <v>105</v>
      </c>
      <c r="C39" s="41" t="s">
        <v>118</v>
      </c>
      <c r="D39" s="55" t="s">
        <v>190</v>
      </c>
      <c r="E39" s="54">
        <v>98918</v>
      </c>
      <c r="F39" s="54">
        <v>98918</v>
      </c>
      <c r="G39" s="54"/>
      <c r="H39" s="54"/>
      <c r="I39" s="5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ht="21.95" customHeight="1">
      <c r="A40" s="40" t="s">
        <v>134</v>
      </c>
      <c r="B40" s="22" t="s">
        <v>105</v>
      </c>
      <c r="C40" s="41" t="s">
        <v>118</v>
      </c>
      <c r="D40" s="55" t="s">
        <v>193</v>
      </c>
      <c r="E40" s="54">
        <v>15389.76</v>
      </c>
      <c r="F40" s="54">
        <v>15389.76</v>
      </c>
      <c r="G40" s="54"/>
      <c r="H40" s="54"/>
      <c r="I40" s="5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ht="21.95" customHeight="1">
      <c r="A41" s="40" t="s">
        <v>135</v>
      </c>
      <c r="B41" s="22" t="s">
        <v>105</v>
      </c>
      <c r="C41" s="41" t="s">
        <v>136</v>
      </c>
      <c r="D41" s="53"/>
      <c r="E41" s="54">
        <v>798445</v>
      </c>
      <c r="F41" s="54">
        <v>685245</v>
      </c>
      <c r="G41" s="54">
        <v>113200</v>
      </c>
      <c r="H41" s="54"/>
      <c r="I41" s="5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2" ht="21.95" customHeight="1">
      <c r="A42" s="40" t="s">
        <v>137</v>
      </c>
      <c r="B42" s="22" t="s">
        <v>105</v>
      </c>
      <c r="C42" s="41" t="s">
        <v>138</v>
      </c>
      <c r="D42" s="53"/>
      <c r="E42" s="54">
        <v>798445</v>
      </c>
      <c r="F42" s="54">
        <v>685245</v>
      </c>
      <c r="G42" s="54">
        <v>113200</v>
      </c>
      <c r="H42" s="54"/>
      <c r="I42" s="5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</row>
    <row r="43" spans="1:22" ht="21.95" customHeight="1">
      <c r="A43" s="40" t="s">
        <v>139</v>
      </c>
      <c r="B43" s="22" t="s">
        <v>105</v>
      </c>
      <c r="C43" s="41" t="s">
        <v>118</v>
      </c>
      <c r="D43" s="55" t="s">
        <v>193</v>
      </c>
      <c r="E43" s="54">
        <v>76017.600000000006</v>
      </c>
      <c r="F43" s="54">
        <v>76017.600000000006</v>
      </c>
      <c r="G43" s="54">
        <v>0</v>
      </c>
      <c r="H43" s="54"/>
      <c r="I43" s="5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2" ht="21.95" customHeight="1">
      <c r="A44" s="40" t="s">
        <v>139</v>
      </c>
      <c r="B44" s="22" t="s">
        <v>105</v>
      </c>
      <c r="C44" s="41" t="s">
        <v>118</v>
      </c>
      <c r="D44" s="55" t="s">
        <v>192</v>
      </c>
      <c r="E44" s="54">
        <v>48562.559999999998</v>
      </c>
      <c r="F44" s="54">
        <v>48562.559999999998</v>
      </c>
      <c r="G44" s="54">
        <v>0</v>
      </c>
      <c r="H44" s="54"/>
      <c r="I44" s="5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  <row r="45" spans="1:22" ht="21.95" customHeight="1">
      <c r="A45" s="40" t="s">
        <v>139</v>
      </c>
      <c r="B45" s="22" t="s">
        <v>105</v>
      </c>
      <c r="C45" s="41" t="s">
        <v>118</v>
      </c>
      <c r="D45" s="55" t="s">
        <v>190</v>
      </c>
      <c r="E45" s="54">
        <v>426308</v>
      </c>
      <c r="F45" s="54">
        <v>426308</v>
      </c>
      <c r="G45" s="54">
        <v>0</v>
      </c>
      <c r="H45" s="54"/>
      <c r="I45" s="5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2" ht="21.95" customHeight="1">
      <c r="A46" s="40" t="s">
        <v>139</v>
      </c>
      <c r="B46" s="22" t="s">
        <v>105</v>
      </c>
      <c r="C46" s="41" t="s">
        <v>118</v>
      </c>
      <c r="D46" s="55" t="s">
        <v>174</v>
      </c>
      <c r="E46" s="54">
        <v>113200</v>
      </c>
      <c r="F46" s="54">
        <v>0</v>
      </c>
      <c r="G46" s="54">
        <v>113200</v>
      </c>
      <c r="H46" s="54"/>
      <c r="I46" s="5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</row>
    <row r="47" spans="1:22" ht="21.95" customHeight="1">
      <c r="A47" s="40" t="s">
        <v>139</v>
      </c>
      <c r="B47" s="22" t="s">
        <v>105</v>
      </c>
      <c r="C47" s="41" t="s">
        <v>118</v>
      </c>
      <c r="D47" s="55" t="s">
        <v>191</v>
      </c>
      <c r="E47" s="54">
        <v>134356.42000000001</v>
      </c>
      <c r="F47" s="54">
        <v>134356.42000000001</v>
      </c>
      <c r="G47" s="54">
        <v>0</v>
      </c>
      <c r="H47" s="54"/>
      <c r="I47" s="5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4" type="noConversion"/>
  <printOptions horizontalCentered="1"/>
  <pageMargins left="0.35416666666666702" right="0.196527777777778" top="0.23611111111111099" bottom="0.118055555555556" header="0" footer="0"/>
  <pageSetup paperSize="9" scale="53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showZeros="0" topLeftCell="A7" zoomScale="130" zoomScaleNormal="130" workbookViewId="0">
      <selection activeCell="C22" sqref="C22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5" style="1" customWidth="1"/>
    <col min="6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5" t="s">
        <v>368</v>
      </c>
      <c r="Q1" s="29"/>
      <c r="R1" s="29"/>
    </row>
    <row r="2" spans="1:18" s="13" customFormat="1" ht="23.25" customHeight="1">
      <c r="A2" s="38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4"/>
      <c r="R2" s="44"/>
    </row>
    <row r="3" spans="1:18" s="13" customFormat="1" ht="23.25" customHeight="1">
      <c r="A3" s="16"/>
      <c r="B3" s="17"/>
      <c r="C3" s="17"/>
      <c r="D3" s="17"/>
      <c r="E3" s="17"/>
      <c r="F3" s="17"/>
      <c r="G3" s="17"/>
      <c r="H3" s="17"/>
      <c r="I3" s="26"/>
      <c r="J3" s="26"/>
      <c r="K3" s="26"/>
      <c r="L3" s="26"/>
      <c r="M3" s="26"/>
      <c r="N3" s="26"/>
      <c r="P3" s="28" t="s">
        <v>87</v>
      </c>
      <c r="Q3" s="31"/>
      <c r="R3" s="31"/>
    </row>
    <row r="4" spans="1:18" s="13" customFormat="1" ht="25.5" customHeight="1">
      <c r="A4" s="282" t="s">
        <v>109</v>
      </c>
      <c r="B4" s="282" t="s">
        <v>88</v>
      </c>
      <c r="C4" s="284" t="s">
        <v>110</v>
      </c>
      <c r="D4" s="295" t="s">
        <v>111</v>
      </c>
      <c r="E4" s="285" t="s">
        <v>335</v>
      </c>
      <c r="F4" s="286" t="s">
        <v>336</v>
      </c>
      <c r="G4" s="285" t="s">
        <v>337</v>
      </c>
      <c r="H4" s="285" t="s">
        <v>338</v>
      </c>
      <c r="I4" s="261" t="s">
        <v>339</v>
      </c>
      <c r="J4" s="261" t="s">
        <v>340</v>
      </c>
      <c r="K4" s="261" t="s">
        <v>182</v>
      </c>
      <c r="L4" s="261" t="s">
        <v>341</v>
      </c>
      <c r="M4" s="261" t="s">
        <v>175</v>
      </c>
      <c r="N4" s="261" t="s">
        <v>183</v>
      </c>
      <c r="O4" s="261" t="s">
        <v>178</v>
      </c>
      <c r="P4" s="282" t="s">
        <v>184</v>
      </c>
      <c r="Q4" s="26"/>
      <c r="R4" s="26"/>
    </row>
    <row r="5" spans="1:18" s="13" customFormat="1" ht="14.25" customHeight="1">
      <c r="A5" s="282"/>
      <c r="B5" s="282"/>
      <c r="C5" s="237"/>
      <c r="D5" s="282"/>
      <c r="E5" s="261"/>
      <c r="F5" s="287"/>
      <c r="G5" s="261"/>
      <c r="H5" s="261"/>
      <c r="I5" s="261"/>
      <c r="J5" s="261"/>
      <c r="K5" s="261"/>
      <c r="L5" s="261"/>
      <c r="M5" s="261"/>
      <c r="N5" s="261"/>
      <c r="O5" s="261"/>
      <c r="P5" s="282"/>
      <c r="Q5" s="26"/>
      <c r="R5" s="26"/>
    </row>
    <row r="6" spans="1:18" s="13" customFormat="1" ht="14.25" customHeight="1">
      <c r="A6" s="282"/>
      <c r="B6" s="282"/>
      <c r="C6" s="237"/>
      <c r="D6" s="282"/>
      <c r="E6" s="261"/>
      <c r="F6" s="287"/>
      <c r="G6" s="261"/>
      <c r="H6" s="261"/>
      <c r="I6" s="261"/>
      <c r="J6" s="261"/>
      <c r="K6" s="261"/>
      <c r="L6" s="261"/>
      <c r="M6" s="261"/>
      <c r="N6" s="261"/>
      <c r="O6" s="261"/>
      <c r="P6" s="282"/>
      <c r="Q6" s="26"/>
      <c r="R6" s="26"/>
    </row>
    <row r="7" spans="1:18" s="13" customFormat="1" ht="21" customHeight="1">
      <c r="A7" s="21"/>
      <c r="B7" s="22" t="s">
        <v>105</v>
      </c>
      <c r="C7" s="23" t="s">
        <v>106</v>
      </c>
      <c r="D7" s="39">
        <f t="shared" ref="D7:I7" si="0">D8+D13+D16+D21</f>
        <v>6626067.9500000002</v>
      </c>
      <c r="E7" s="39">
        <f t="shared" si="0"/>
        <v>2844226.48</v>
      </c>
      <c r="F7" s="39">
        <f t="shared" si="0"/>
        <v>533600</v>
      </c>
      <c r="G7" s="39">
        <f t="shared" si="0"/>
        <v>0</v>
      </c>
      <c r="H7" s="39">
        <f t="shared" si="0"/>
        <v>0</v>
      </c>
      <c r="I7" s="39">
        <f t="shared" si="0"/>
        <v>3127386.01</v>
      </c>
      <c r="J7" s="39">
        <f t="shared" ref="J7:M7" si="1">J8+J11+J13+J16+J21</f>
        <v>0</v>
      </c>
      <c r="K7" s="39">
        <f t="shared" si="1"/>
        <v>0</v>
      </c>
      <c r="L7" s="39">
        <f t="shared" si="1"/>
        <v>0</v>
      </c>
      <c r="M7" s="39">
        <f t="shared" si="1"/>
        <v>120855</v>
      </c>
      <c r="N7" s="42"/>
      <c r="O7" s="42"/>
      <c r="P7" s="42"/>
      <c r="Q7" s="31"/>
      <c r="R7" s="31"/>
    </row>
    <row r="8" spans="1:18" s="27" customFormat="1" ht="21" customHeight="1">
      <c r="A8" s="40" t="s">
        <v>113</v>
      </c>
      <c r="B8" s="22" t="s">
        <v>105</v>
      </c>
      <c r="C8" s="41" t="s">
        <v>114</v>
      </c>
      <c r="D8" s="39">
        <f t="shared" ref="D8:I8" si="2">D10+D12</f>
        <v>4424926</v>
      </c>
      <c r="E8" s="39">
        <f t="shared" si="2"/>
        <v>2844226.48</v>
      </c>
      <c r="F8" s="39">
        <f t="shared" si="2"/>
        <v>533600</v>
      </c>
      <c r="G8" s="39">
        <f t="shared" si="2"/>
        <v>0</v>
      </c>
      <c r="H8" s="39">
        <f t="shared" si="2"/>
        <v>0</v>
      </c>
      <c r="I8" s="39">
        <f t="shared" si="2"/>
        <v>926244.06</v>
      </c>
      <c r="J8" s="39"/>
      <c r="K8" s="39"/>
      <c r="L8" s="39"/>
      <c r="M8" s="39">
        <v>120855</v>
      </c>
      <c r="N8" s="42"/>
      <c r="O8" s="42"/>
      <c r="P8" s="42"/>
    </row>
    <row r="9" spans="1:18" s="13" customFormat="1" ht="21" customHeight="1">
      <c r="A9" s="40" t="s">
        <v>115</v>
      </c>
      <c r="B9" s="22" t="s">
        <v>105</v>
      </c>
      <c r="C9" s="41" t="s">
        <v>116</v>
      </c>
      <c r="D9" s="39">
        <v>4148924</v>
      </c>
      <c r="E9" s="39">
        <v>2844226.48</v>
      </c>
      <c r="F9" s="39">
        <v>533600</v>
      </c>
      <c r="G9" s="39"/>
      <c r="H9" s="39"/>
      <c r="I9" s="39">
        <v>650242.06000000006</v>
      </c>
      <c r="J9" s="39"/>
      <c r="K9" s="39"/>
      <c r="L9" s="39"/>
      <c r="M9" s="39">
        <v>120855</v>
      </c>
      <c r="N9" s="42"/>
      <c r="O9" s="42"/>
      <c r="P9" s="42"/>
      <c r="Q9" s="31"/>
      <c r="R9" s="31"/>
    </row>
    <row r="10" spans="1:18" s="13" customFormat="1" ht="21" customHeight="1">
      <c r="A10" s="40" t="s">
        <v>117</v>
      </c>
      <c r="B10" s="22" t="s">
        <v>105</v>
      </c>
      <c r="C10" s="41" t="s">
        <v>118</v>
      </c>
      <c r="D10" s="39">
        <v>4148924</v>
      </c>
      <c r="E10" s="39">
        <v>2844226.48</v>
      </c>
      <c r="F10" s="39">
        <v>533600</v>
      </c>
      <c r="G10" s="39"/>
      <c r="H10" s="39"/>
      <c r="I10" s="39">
        <v>650242.06000000006</v>
      </c>
      <c r="J10" s="39"/>
      <c r="K10" s="39"/>
      <c r="L10" s="39"/>
      <c r="M10" s="39">
        <v>120855</v>
      </c>
      <c r="N10" s="42"/>
      <c r="O10" s="42"/>
      <c r="P10" s="42"/>
      <c r="Q10" s="31"/>
      <c r="R10" s="31"/>
    </row>
    <row r="11" spans="1:18" s="13" customFormat="1" ht="21" customHeight="1">
      <c r="A11" s="40" t="s">
        <v>119</v>
      </c>
      <c r="B11" s="22" t="s">
        <v>105</v>
      </c>
      <c r="C11" s="41" t="s">
        <v>120</v>
      </c>
      <c r="D11" s="39">
        <v>276002</v>
      </c>
      <c r="E11" s="39">
        <v>0</v>
      </c>
      <c r="F11" s="39">
        <v>0</v>
      </c>
      <c r="G11" s="39">
        <v>0</v>
      </c>
      <c r="H11" s="39">
        <v>0</v>
      </c>
      <c r="I11" s="39">
        <v>276002</v>
      </c>
      <c r="J11" s="39"/>
      <c r="K11" s="39"/>
      <c r="L11" s="39"/>
      <c r="M11" s="39"/>
      <c r="N11" s="42"/>
      <c r="O11" s="42"/>
      <c r="P11" s="42"/>
      <c r="Q11" s="31"/>
      <c r="R11" s="31"/>
    </row>
    <row r="12" spans="1:18" ht="21" customHeight="1">
      <c r="A12" s="40" t="s">
        <v>121</v>
      </c>
      <c r="B12" s="22" t="s">
        <v>105</v>
      </c>
      <c r="C12" s="41" t="s">
        <v>118</v>
      </c>
      <c r="D12" s="39">
        <v>276002</v>
      </c>
      <c r="E12" s="39">
        <v>0</v>
      </c>
      <c r="F12" s="39">
        <v>0</v>
      </c>
      <c r="G12" s="39">
        <v>0</v>
      </c>
      <c r="H12" s="39">
        <v>0</v>
      </c>
      <c r="I12" s="39">
        <v>276002</v>
      </c>
      <c r="J12" s="39"/>
      <c r="K12" s="39"/>
      <c r="L12" s="39"/>
      <c r="M12" s="39"/>
      <c r="N12" s="43"/>
      <c r="O12" s="43"/>
      <c r="P12" s="43"/>
    </row>
    <row r="13" spans="1:18" ht="21" customHeight="1">
      <c r="A13" s="40" t="s">
        <v>491</v>
      </c>
      <c r="B13" s="22" t="s">
        <v>105</v>
      </c>
      <c r="C13" s="41" t="s">
        <v>123</v>
      </c>
      <c r="D13" s="39">
        <v>435358.37</v>
      </c>
      <c r="E13" s="39">
        <v>0</v>
      </c>
      <c r="F13" s="39">
        <v>0</v>
      </c>
      <c r="G13" s="39">
        <v>0</v>
      </c>
      <c r="H13" s="39">
        <v>0</v>
      </c>
      <c r="I13" s="39">
        <v>435358.37</v>
      </c>
      <c r="J13" s="39"/>
      <c r="K13" s="39"/>
      <c r="L13" s="39"/>
      <c r="M13" s="39"/>
      <c r="N13" s="43"/>
      <c r="O13" s="43"/>
      <c r="P13" s="43"/>
    </row>
    <row r="14" spans="1:18" ht="21" customHeight="1">
      <c r="A14" s="40" t="s">
        <v>499</v>
      </c>
      <c r="B14" s="22" t="s">
        <v>105</v>
      </c>
      <c r="C14" s="41" t="s">
        <v>125</v>
      </c>
      <c r="D14" s="39">
        <v>435358.37</v>
      </c>
      <c r="E14" s="39">
        <v>0</v>
      </c>
      <c r="F14" s="39">
        <v>0</v>
      </c>
      <c r="G14" s="39">
        <v>0</v>
      </c>
      <c r="H14" s="39">
        <v>0</v>
      </c>
      <c r="I14" s="39">
        <v>435358.37</v>
      </c>
      <c r="J14" s="39"/>
      <c r="K14" s="39"/>
      <c r="L14" s="39"/>
      <c r="M14" s="39"/>
      <c r="N14" s="43"/>
      <c r="O14" s="43"/>
      <c r="P14" s="43"/>
    </row>
    <row r="15" spans="1:18" ht="21" customHeight="1">
      <c r="A15" s="40" t="s">
        <v>126</v>
      </c>
      <c r="B15" s="22" t="s">
        <v>105</v>
      </c>
      <c r="C15" s="41" t="s">
        <v>118</v>
      </c>
      <c r="D15" s="39">
        <v>435358.37</v>
      </c>
      <c r="E15" s="39">
        <v>0</v>
      </c>
      <c r="F15" s="39">
        <v>0</v>
      </c>
      <c r="G15" s="39">
        <v>0</v>
      </c>
      <c r="H15" s="39">
        <v>0</v>
      </c>
      <c r="I15" s="39">
        <v>435358.37</v>
      </c>
      <c r="J15" s="39"/>
      <c r="K15" s="39"/>
      <c r="L15" s="39"/>
      <c r="M15" s="39"/>
      <c r="N15" s="43"/>
      <c r="O15" s="43"/>
      <c r="P15" s="43"/>
    </row>
    <row r="16" spans="1:18" ht="21" customHeight="1">
      <c r="A16" s="40" t="s">
        <v>487</v>
      </c>
      <c r="B16" s="22" t="s">
        <v>105</v>
      </c>
      <c r="C16" s="41" t="s">
        <v>128</v>
      </c>
      <c r="D16" s="39">
        <v>967339</v>
      </c>
      <c r="E16" s="39"/>
      <c r="F16" s="39"/>
      <c r="G16" s="39"/>
      <c r="H16" s="39"/>
      <c r="I16" s="39">
        <v>967339</v>
      </c>
      <c r="J16" s="39"/>
      <c r="K16" s="39"/>
      <c r="L16" s="39"/>
      <c r="M16" s="39"/>
      <c r="N16" s="43"/>
      <c r="O16" s="43"/>
      <c r="P16" s="43"/>
    </row>
    <row r="17" spans="1:16" ht="21" customHeight="1">
      <c r="A17" s="40" t="s">
        <v>488</v>
      </c>
      <c r="B17" s="22" t="s">
        <v>105</v>
      </c>
      <c r="C17" s="41" t="s">
        <v>130</v>
      </c>
      <c r="D17" s="39">
        <v>777782.35</v>
      </c>
      <c r="E17" s="39">
        <v>0</v>
      </c>
      <c r="F17" s="39">
        <v>0</v>
      </c>
      <c r="G17" s="39">
        <v>0</v>
      </c>
      <c r="H17" s="39">
        <v>0</v>
      </c>
      <c r="I17" s="39">
        <v>777782.35</v>
      </c>
      <c r="J17" s="39"/>
      <c r="K17" s="39"/>
      <c r="L17" s="39"/>
      <c r="M17" s="39"/>
      <c r="N17" s="43"/>
      <c r="O17" s="43"/>
      <c r="P17" s="43"/>
    </row>
    <row r="18" spans="1:16" ht="21" customHeight="1">
      <c r="A18" s="40" t="s">
        <v>131</v>
      </c>
      <c r="B18" s="22" t="s">
        <v>105</v>
      </c>
      <c r="C18" s="41" t="s">
        <v>118</v>
      </c>
      <c r="D18" s="39">
        <v>777782.35</v>
      </c>
      <c r="E18" s="39">
        <v>0</v>
      </c>
      <c r="F18" s="39">
        <v>0</v>
      </c>
      <c r="G18" s="39">
        <v>0</v>
      </c>
      <c r="H18" s="39">
        <v>0</v>
      </c>
      <c r="I18" s="39">
        <v>777782.35</v>
      </c>
      <c r="J18" s="39"/>
      <c r="K18" s="39"/>
      <c r="L18" s="39"/>
      <c r="M18" s="39"/>
      <c r="N18" s="43"/>
      <c r="O18" s="43"/>
      <c r="P18" s="43"/>
    </row>
    <row r="19" spans="1:16" ht="21" customHeight="1">
      <c r="A19" s="40" t="s">
        <v>493</v>
      </c>
      <c r="B19" s="22" t="s">
        <v>105</v>
      </c>
      <c r="C19" s="41" t="s">
        <v>133</v>
      </c>
      <c r="D19" s="39">
        <v>189556.67</v>
      </c>
      <c r="E19" s="39">
        <v>0</v>
      </c>
      <c r="F19" s="39">
        <v>0</v>
      </c>
      <c r="G19" s="39">
        <v>0</v>
      </c>
      <c r="H19" s="39">
        <v>0</v>
      </c>
      <c r="I19" s="39">
        <v>189556.67</v>
      </c>
      <c r="J19" s="39"/>
      <c r="K19" s="39"/>
      <c r="L19" s="39"/>
      <c r="M19" s="39"/>
      <c r="N19" s="43"/>
      <c r="O19" s="43"/>
      <c r="P19" s="43"/>
    </row>
    <row r="20" spans="1:16" ht="21" customHeight="1">
      <c r="A20" s="40" t="s">
        <v>134</v>
      </c>
      <c r="B20" s="22" t="s">
        <v>105</v>
      </c>
      <c r="C20" s="41" t="s">
        <v>118</v>
      </c>
      <c r="D20" s="39">
        <v>189556.67</v>
      </c>
      <c r="E20" s="39">
        <v>0</v>
      </c>
      <c r="F20" s="39">
        <v>0</v>
      </c>
      <c r="G20" s="39">
        <v>0</v>
      </c>
      <c r="H20" s="39">
        <v>0</v>
      </c>
      <c r="I20" s="39">
        <v>189556.67</v>
      </c>
      <c r="J20" s="39"/>
      <c r="K20" s="39"/>
      <c r="L20" s="39"/>
      <c r="M20" s="39"/>
      <c r="N20" s="43"/>
      <c r="O20" s="43"/>
      <c r="P20" s="43"/>
    </row>
    <row r="21" spans="1:16" ht="21" customHeight="1">
      <c r="A21" s="40" t="s">
        <v>135</v>
      </c>
      <c r="B21" s="22" t="s">
        <v>105</v>
      </c>
      <c r="C21" s="41" t="s">
        <v>495</v>
      </c>
      <c r="D21" s="39">
        <v>798444.58</v>
      </c>
      <c r="E21" s="39">
        <v>0</v>
      </c>
      <c r="F21" s="39">
        <v>0</v>
      </c>
      <c r="G21" s="39">
        <v>0</v>
      </c>
      <c r="H21" s="39">
        <v>0</v>
      </c>
      <c r="I21" s="39">
        <v>798444.58</v>
      </c>
      <c r="J21" s="39"/>
      <c r="K21" s="39"/>
      <c r="L21" s="39"/>
      <c r="M21" s="39"/>
      <c r="N21" s="43"/>
      <c r="O21" s="43"/>
      <c r="P21" s="43"/>
    </row>
    <row r="22" spans="1:16" ht="21" customHeight="1">
      <c r="A22" s="40" t="s">
        <v>137</v>
      </c>
      <c r="B22" s="22" t="s">
        <v>105</v>
      </c>
      <c r="C22" s="41" t="s">
        <v>496</v>
      </c>
      <c r="D22" s="39">
        <v>798444.58</v>
      </c>
      <c r="E22" s="39">
        <v>0</v>
      </c>
      <c r="F22" s="39">
        <v>0</v>
      </c>
      <c r="G22" s="39">
        <v>0</v>
      </c>
      <c r="H22" s="39">
        <v>0</v>
      </c>
      <c r="I22" s="39">
        <v>798444.58</v>
      </c>
      <c r="J22" s="39"/>
      <c r="K22" s="39"/>
      <c r="L22" s="39"/>
      <c r="M22" s="39"/>
      <c r="N22" s="43"/>
      <c r="O22" s="43"/>
      <c r="P22" s="43"/>
    </row>
    <row r="23" spans="1:16" ht="21" customHeight="1">
      <c r="A23" s="40" t="s">
        <v>139</v>
      </c>
      <c r="B23" s="22" t="s">
        <v>105</v>
      </c>
      <c r="C23" s="41" t="s">
        <v>118</v>
      </c>
      <c r="D23" s="39">
        <v>798444.58</v>
      </c>
      <c r="E23" s="39">
        <v>0</v>
      </c>
      <c r="F23" s="39">
        <v>0</v>
      </c>
      <c r="G23" s="39">
        <v>0</v>
      </c>
      <c r="H23" s="39">
        <v>0</v>
      </c>
      <c r="I23" s="39">
        <v>798444.58</v>
      </c>
      <c r="J23" s="39"/>
      <c r="K23" s="39"/>
      <c r="L23" s="39"/>
      <c r="M23" s="39"/>
      <c r="N23" s="43"/>
      <c r="O23" s="43"/>
      <c r="P23" s="4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4" type="noConversion"/>
  <printOptions horizontalCentered="1"/>
  <pageMargins left="0.196527777777778" right="0.196527777777778" top="0.78680555555555598" bottom="0.59027777777777801" header="0" footer="0"/>
  <pageSetup paperSize="9" scale="67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C11" sqref="C11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5" t="s">
        <v>370</v>
      </c>
    </row>
    <row r="2" spans="1:22" customFormat="1" ht="32.25" customHeight="1">
      <c r="A2" s="296" t="s">
        <v>371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</row>
    <row r="3" spans="1:22" s="27" customFormat="1" ht="11.25" customHeight="1">
      <c r="V3" s="27" t="s">
        <v>87</v>
      </c>
    </row>
    <row r="4" spans="1:22" s="27" customFormat="1" ht="29.25" customHeight="1">
      <c r="A4" s="298" t="s">
        <v>109</v>
      </c>
      <c r="B4" s="298" t="s">
        <v>88</v>
      </c>
      <c r="C4" s="298" t="s">
        <v>110</v>
      </c>
      <c r="D4" s="298" t="s">
        <v>366</v>
      </c>
      <c r="E4" s="304" t="s">
        <v>167</v>
      </c>
      <c r="F4" s="305"/>
      <c r="G4" s="305"/>
      <c r="H4" s="306"/>
      <c r="I4" s="307" t="s">
        <v>168</v>
      </c>
      <c r="J4" s="308"/>
      <c r="K4" s="308"/>
      <c r="L4" s="308"/>
      <c r="M4" s="308"/>
      <c r="N4" s="308"/>
      <c r="O4" s="308"/>
      <c r="P4" s="308"/>
      <c r="Q4" s="308"/>
      <c r="R4" s="309"/>
      <c r="S4" s="310" t="s">
        <v>169</v>
      </c>
      <c r="T4" s="310" t="s">
        <v>170</v>
      </c>
      <c r="U4" s="310" t="s">
        <v>171</v>
      </c>
      <c r="V4" s="299" t="s">
        <v>172</v>
      </c>
    </row>
    <row r="5" spans="1:22" s="27" customFormat="1" ht="54.75" customHeight="1">
      <c r="A5" s="298"/>
      <c r="B5" s="298"/>
      <c r="C5" s="298"/>
      <c r="D5" s="298"/>
      <c r="E5" s="32" t="s">
        <v>104</v>
      </c>
      <c r="F5" s="33" t="s">
        <v>173</v>
      </c>
      <c r="G5" s="33" t="s">
        <v>174</v>
      </c>
      <c r="H5" s="33" t="s">
        <v>175</v>
      </c>
      <c r="I5" s="32" t="s">
        <v>104</v>
      </c>
      <c r="J5" s="36" t="s">
        <v>354</v>
      </c>
      <c r="K5" s="36" t="s">
        <v>175</v>
      </c>
      <c r="L5" s="36" t="s">
        <v>178</v>
      </c>
      <c r="M5" s="36" t="s">
        <v>179</v>
      </c>
      <c r="N5" s="36" t="s">
        <v>180</v>
      </c>
      <c r="O5" s="36" t="s">
        <v>181</v>
      </c>
      <c r="P5" s="36" t="s">
        <v>182</v>
      </c>
      <c r="Q5" s="36" t="s">
        <v>183</v>
      </c>
      <c r="R5" s="37" t="s">
        <v>184</v>
      </c>
      <c r="S5" s="311"/>
      <c r="T5" s="311"/>
      <c r="U5" s="311"/>
      <c r="V5" s="301"/>
    </row>
    <row r="6" spans="1:22" s="27" customFormat="1" ht="16.5" customHeight="1">
      <c r="A6" s="32" t="s">
        <v>367</v>
      </c>
      <c r="B6" s="32" t="s">
        <v>367</v>
      </c>
      <c r="C6" s="32" t="s">
        <v>367</v>
      </c>
      <c r="D6" s="32" t="s">
        <v>367</v>
      </c>
      <c r="E6" s="32">
        <v>1</v>
      </c>
      <c r="F6" s="32">
        <v>2</v>
      </c>
      <c r="G6" s="32">
        <v>3</v>
      </c>
      <c r="H6" s="32">
        <v>4</v>
      </c>
      <c r="I6" s="32">
        <v>5</v>
      </c>
      <c r="J6" s="32">
        <v>6</v>
      </c>
      <c r="K6" s="32">
        <v>7</v>
      </c>
      <c r="L6" s="32">
        <v>8</v>
      </c>
      <c r="M6" s="32">
        <v>9</v>
      </c>
      <c r="N6" s="32">
        <v>10</v>
      </c>
      <c r="O6" s="32">
        <v>11</v>
      </c>
      <c r="P6" s="32">
        <v>12</v>
      </c>
      <c r="Q6" s="32">
        <v>13</v>
      </c>
      <c r="R6" s="32">
        <v>14</v>
      </c>
      <c r="S6" s="32">
        <v>15</v>
      </c>
      <c r="T6" s="32">
        <v>16</v>
      </c>
      <c r="U6" s="32">
        <v>17</v>
      </c>
      <c r="V6" s="32">
        <v>18</v>
      </c>
    </row>
    <row r="7" spans="1:22" s="13" customFormat="1" ht="27.95" customHeight="1">
      <c r="A7" s="21"/>
      <c r="B7" s="22" t="s">
        <v>105</v>
      </c>
      <c r="C7" s="102" t="s">
        <v>106</v>
      </c>
      <c r="D7" s="34" t="s">
        <v>248</v>
      </c>
      <c r="E7" s="35" t="s">
        <v>249</v>
      </c>
      <c r="F7" s="35" t="s">
        <v>249</v>
      </c>
      <c r="G7" s="35" t="s">
        <v>249</v>
      </c>
      <c r="H7" s="35" t="s">
        <v>249</v>
      </c>
      <c r="I7" s="35" t="s">
        <v>249</v>
      </c>
      <c r="J7" s="35" t="s">
        <v>249</v>
      </c>
      <c r="K7" s="35" t="s">
        <v>249</v>
      </c>
      <c r="L7" s="35" t="s">
        <v>249</v>
      </c>
      <c r="M7" s="35" t="s">
        <v>249</v>
      </c>
      <c r="N7" s="35" t="s">
        <v>249</v>
      </c>
      <c r="O7" s="35" t="s">
        <v>249</v>
      </c>
      <c r="P7" s="35" t="s">
        <v>249</v>
      </c>
      <c r="Q7" s="35" t="s">
        <v>249</v>
      </c>
      <c r="R7" s="35" t="s">
        <v>249</v>
      </c>
      <c r="S7" s="35" t="s">
        <v>249</v>
      </c>
      <c r="T7" s="35" t="s">
        <v>249</v>
      </c>
      <c r="U7" s="35" t="s">
        <v>249</v>
      </c>
      <c r="V7" s="35" t="s">
        <v>249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4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A2" workbookViewId="0">
      <selection activeCell="D24" sqref="D24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/>
      <c r="P1" s="25" t="s">
        <v>372</v>
      </c>
      <c r="Q1" s="29"/>
      <c r="R1" s="29"/>
    </row>
    <row r="2" spans="1:18" s="12" customFormat="1" ht="23.25" customHeight="1">
      <c r="A2" s="15" t="s">
        <v>373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30"/>
      <c r="R2" s="30"/>
    </row>
    <row r="3" spans="1:18" s="13" customFormat="1" ht="23.25" customHeight="1">
      <c r="A3" s="16"/>
      <c r="B3" s="17"/>
      <c r="C3" s="17"/>
      <c r="D3" s="17"/>
      <c r="E3" s="17"/>
      <c r="F3" s="17"/>
      <c r="G3" s="17"/>
      <c r="H3" s="17"/>
      <c r="I3" s="26"/>
      <c r="J3" s="26"/>
      <c r="K3" s="26"/>
      <c r="L3" s="26"/>
      <c r="M3" s="26"/>
      <c r="N3" s="26"/>
      <c r="O3" s="27"/>
      <c r="P3" s="28" t="s">
        <v>87</v>
      </c>
      <c r="Q3" s="31"/>
      <c r="R3" s="31"/>
    </row>
    <row r="4" spans="1:18" s="13" customFormat="1" ht="25.5" customHeight="1">
      <c r="A4" s="282" t="s">
        <v>109</v>
      </c>
      <c r="B4" s="282" t="s">
        <v>88</v>
      </c>
      <c r="C4" s="284" t="s">
        <v>110</v>
      </c>
      <c r="D4" s="295" t="s">
        <v>111</v>
      </c>
      <c r="E4" s="285" t="s">
        <v>335</v>
      </c>
      <c r="F4" s="286" t="s">
        <v>336</v>
      </c>
      <c r="G4" s="285" t="s">
        <v>337</v>
      </c>
      <c r="H4" s="285" t="s">
        <v>338</v>
      </c>
      <c r="I4" s="261" t="s">
        <v>339</v>
      </c>
      <c r="J4" s="261" t="s">
        <v>340</v>
      </c>
      <c r="K4" s="261" t="s">
        <v>182</v>
      </c>
      <c r="L4" s="261" t="s">
        <v>341</v>
      </c>
      <c r="M4" s="261" t="s">
        <v>175</v>
      </c>
      <c r="N4" s="261" t="s">
        <v>183</v>
      </c>
      <c r="O4" s="261" t="s">
        <v>178</v>
      </c>
      <c r="P4" s="282" t="s">
        <v>184</v>
      </c>
      <c r="Q4" s="26"/>
      <c r="R4" s="26"/>
    </row>
    <row r="5" spans="1:18" s="13" customFormat="1" ht="14.25" customHeight="1">
      <c r="A5" s="282"/>
      <c r="B5" s="282"/>
      <c r="C5" s="237"/>
      <c r="D5" s="282"/>
      <c r="E5" s="261"/>
      <c r="F5" s="287"/>
      <c r="G5" s="261"/>
      <c r="H5" s="261"/>
      <c r="I5" s="261"/>
      <c r="J5" s="261"/>
      <c r="K5" s="261"/>
      <c r="L5" s="261"/>
      <c r="M5" s="261"/>
      <c r="N5" s="261"/>
      <c r="O5" s="261"/>
      <c r="P5" s="282"/>
      <c r="Q5" s="26"/>
      <c r="R5" s="26"/>
    </row>
    <row r="6" spans="1:18" s="13" customFormat="1" ht="14.25" customHeight="1">
      <c r="A6" s="282"/>
      <c r="B6" s="282"/>
      <c r="C6" s="237"/>
      <c r="D6" s="282"/>
      <c r="E6" s="261"/>
      <c r="F6" s="287"/>
      <c r="G6" s="261"/>
      <c r="H6" s="261"/>
      <c r="I6" s="261"/>
      <c r="J6" s="261"/>
      <c r="K6" s="261"/>
      <c r="L6" s="261"/>
      <c r="M6" s="261"/>
      <c r="N6" s="261"/>
      <c r="O6" s="261"/>
      <c r="P6" s="282"/>
      <c r="Q6" s="26"/>
      <c r="R6" s="26"/>
    </row>
    <row r="7" spans="1:18" ht="24" customHeight="1">
      <c r="A7" s="21"/>
      <c r="B7" s="22" t="s">
        <v>105</v>
      </c>
      <c r="C7" s="102" t="s">
        <v>106</v>
      </c>
      <c r="D7" s="24" t="s">
        <v>249</v>
      </c>
      <c r="E7" s="24" t="s">
        <v>249</v>
      </c>
      <c r="F7" s="24" t="s">
        <v>249</v>
      </c>
      <c r="G7" s="24" t="s">
        <v>249</v>
      </c>
      <c r="H7" s="24" t="s">
        <v>249</v>
      </c>
      <c r="I7" s="24" t="s">
        <v>249</v>
      </c>
      <c r="J7" s="24" t="s">
        <v>249</v>
      </c>
      <c r="K7" s="24" t="s">
        <v>249</v>
      </c>
      <c r="L7" s="24" t="s">
        <v>249</v>
      </c>
      <c r="M7" s="24" t="s">
        <v>249</v>
      </c>
      <c r="N7" s="24" t="s">
        <v>249</v>
      </c>
      <c r="O7" s="24" t="s">
        <v>249</v>
      </c>
      <c r="P7" s="24" t="s">
        <v>249</v>
      </c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4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D8" sqref="D8:H8"/>
    </sheetView>
  </sheetViews>
  <sheetFormatPr defaultColWidth="9" defaultRowHeight="11.25"/>
  <cols>
    <col min="1" max="4" width="18.83203125" style="1" customWidth="1"/>
    <col min="5" max="5" width="21.33203125" style="1" customWidth="1"/>
    <col min="6" max="6" width="19.5" style="1" customWidth="1"/>
    <col min="7" max="7" width="18.83203125" style="1" customWidth="1"/>
    <col min="8" max="8" width="37.5" style="1" customWidth="1"/>
    <col min="9" max="16384" width="9" style="1"/>
  </cols>
  <sheetData>
    <row r="1" spans="1:8" ht="12">
      <c r="H1" s="10" t="s">
        <v>374</v>
      </c>
    </row>
    <row r="2" spans="1:8" ht="27">
      <c r="A2" s="312" t="s">
        <v>375</v>
      </c>
      <c r="B2" s="313"/>
      <c r="C2" s="313"/>
      <c r="D2" s="313"/>
      <c r="E2" s="313"/>
      <c r="F2" s="313"/>
      <c r="G2" s="313"/>
      <c r="H2" s="313"/>
    </row>
    <row r="3" spans="1:8" ht="20.25">
      <c r="A3" s="314" t="s">
        <v>376</v>
      </c>
      <c r="B3" s="314"/>
      <c r="C3" s="314"/>
      <c r="D3" s="314"/>
      <c r="E3" s="314"/>
      <c r="F3" s="314"/>
      <c r="G3" s="314"/>
      <c r="H3" s="314"/>
    </row>
    <row r="4" spans="1:8" ht="14.25">
      <c r="A4" s="315" t="s">
        <v>483</v>
      </c>
      <c r="B4" s="315"/>
      <c r="C4" s="315"/>
      <c r="D4" s="315"/>
      <c r="E4" s="316" t="s">
        <v>377</v>
      </c>
      <c r="F4" s="316"/>
      <c r="G4" s="317" t="s">
        <v>378</v>
      </c>
      <c r="H4" s="317"/>
    </row>
    <row r="5" spans="1:8" ht="26.25" customHeight="1">
      <c r="A5" s="330" t="s">
        <v>379</v>
      </c>
      <c r="B5" s="318" t="s">
        <v>380</v>
      </c>
      <c r="C5" s="318"/>
      <c r="D5" s="319" t="s">
        <v>381</v>
      </c>
      <c r="E5" s="318"/>
      <c r="F5" s="318"/>
      <c r="G5" s="318"/>
      <c r="H5" s="318"/>
    </row>
    <row r="6" spans="1:8" ht="14.25">
      <c r="A6" s="330"/>
      <c r="B6" s="318" t="s">
        <v>382</v>
      </c>
      <c r="C6" s="318"/>
      <c r="D6" s="320" t="s">
        <v>383</v>
      </c>
      <c r="E6" s="321"/>
      <c r="F6" s="4" t="s">
        <v>384</v>
      </c>
      <c r="G6" s="320" t="s">
        <v>385</v>
      </c>
      <c r="H6" s="321"/>
    </row>
    <row r="7" spans="1:8" ht="14.25">
      <c r="A7" s="330"/>
      <c r="B7" s="318" t="s">
        <v>386</v>
      </c>
      <c r="C7" s="318"/>
      <c r="D7" s="320" t="s">
        <v>387</v>
      </c>
      <c r="E7" s="321"/>
      <c r="F7" s="4" t="s">
        <v>388</v>
      </c>
      <c r="G7" s="320" t="s">
        <v>387</v>
      </c>
      <c r="H7" s="321"/>
    </row>
    <row r="8" spans="1:8" ht="264" customHeight="1">
      <c r="A8" s="330"/>
      <c r="B8" s="318" t="s">
        <v>389</v>
      </c>
      <c r="C8" s="318"/>
      <c r="D8" s="322" t="s">
        <v>390</v>
      </c>
      <c r="E8" s="323"/>
      <c r="F8" s="323"/>
      <c r="G8" s="323"/>
      <c r="H8" s="323"/>
    </row>
    <row r="9" spans="1:8" ht="14.25">
      <c r="A9" s="330"/>
      <c r="B9" s="324" t="s">
        <v>391</v>
      </c>
      <c r="C9" s="324"/>
      <c r="D9" s="324"/>
      <c r="E9" s="324"/>
      <c r="F9" s="324"/>
      <c r="G9" s="324"/>
      <c r="H9" s="324"/>
    </row>
    <row r="10" spans="1:8" ht="14.25">
      <c r="A10" s="330"/>
      <c r="B10" s="318" t="s">
        <v>392</v>
      </c>
      <c r="C10" s="318"/>
      <c r="D10" s="4" t="s">
        <v>91</v>
      </c>
      <c r="E10" s="7" t="s">
        <v>92</v>
      </c>
      <c r="F10" s="4" t="s">
        <v>393</v>
      </c>
      <c r="G10" s="318" t="s">
        <v>394</v>
      </c>
      <c r="H10" s="318"/>
    </row>
    <row r="11" spans="1:8" ht="14.25">
      <c r="A11" s="330"/>
      <c r="B11" s="325">
        <v>662.61</v>
      </c>
      <c r="C11" s="321"/>
      <c r="D11" s="325">
        <v>662.61</v>
      </c>
      <c r="E11" s="321"/>
      <c r="F11" s="6" t="s">
        <v>249</v>
      </c>
      <c r="G11" s="320" t="s">
        <v>249</v>
      </c>
      <c r="H11" s="320"/>
    </row>
    <row r="12" spans="1:8" ht="14.25">
      <c r="A12" s="330"/>
      <c r="B12" s="324" t="s">
        <v>395</v>
      </c>
      <c r="C12" s="324"/>
      <c r="D12" s="324"/>
      <c r="E12" s="324"/>
      <c r="F12" s="324"/>
      <c r="G12" s="324"/>
      <c r="H12" s="324"/>
    </row>
    <row r="13" spans="1:8" ht="14.25">
      <c r="A13" s="330"/>
      <c r="B13" s="318" t="s">
        <v>396</v>
      </c>
      <c r="C13" s="318"/>
      <c r="D13" s="318" t="s">
        <v>167</v>
      </c>
      <c r="E13" s="318"/>
      <c r="F13" s="318" t="s">
        <v>168</v>
      </c>
      <c r="G13" s="318"/>
      <c r="H13" s="318"/>
    </row>
    <row r="14" spans="1:8" ht="14.25">
      <c r="A14" s="330"/>
      <c r="B14" s="325">
        <v>662.61</v>
      </c>
      <c r="C14" s="321"/>
      <c r="D14" s="325">
        <v>662.61</v>
      </c>
      <c r="E14" s="321"/>
      <c r="F14" s="320" t="s">
        <v>249</v>
      </c>
      <c r="G14" s="320"/>
      <c r="H14" s="320"/>
    </row>
    <row r="15" spans="1:8" ht="14.25">
      <c r="A15" s="330"/>
      <c r="B15" s="318" t="s">
        <v>397</v>
      </c>
      <c r="C15" s="318"/>
      <c r="D15" s="324" t="s">
        <v>398</v>
      </c>
      <c r="E15" s="324"/>
      <c r="F15" s="324"/>
      <c r="G15" s="324"/>
      <c r="H15" s="324"/>
    </row>
    <row r="16" spans="1:8" ht="14.25">
      <c r="A16" s="330"/>
      <c r="B16" s="318" t="s">
        <v>104</v>
      </c>
      <c r="C16" s="318"/>
      <c r="D16" s="318" t="s">
        <v>399</v>
      </c>
      <c r="E16" s="318"/>
      <c r="F16" s="318" t="s">
        <v>400</v>
      </c>
      <c r="G16" s="318"/>
      <c r="H16" s="4" t="s">
        <v>224</v>
      </c>
    </row>
    <row r="17" spans="1:8" ht="14.25">
      <c r="A17" s="330"/>
      <c r="B17" s="325">
        <v>13.4</v>
      </c>
      <c r="C17" s="321"/>
      <c r="D17" s="320" t="s">
        <v>249</v>
      </c>
      <c r="E17" s="320"/>
      <c r="F17" s="320" t="s">
        <v>249</v>
      </c>
      <c r="G17" s="320"/>
      <c r="H17" s="11">
        <v>13.4</v>
      </c>
    </row>
    <row r="18" spans="1:8" ht="86.1" customHeight="1">
      <c r="A18" s="3" t="s">
        <v>401</v>
      </c>
      <c r="B18" s="326" t="s">
        <v>402</v>
      </c>
      <c r="C18" s="326"/>
      <c r="D18" s="326"/>
      <c r="E18" s="326"/>
      <c r="F18" s="326"/>
      <c r="G18" s="326"/>
      <c r="H18" s="326"/>
    </row>
    <row r="19" spans="1:8" ht="14.25">
      <c r="A19" s="330" t="s">
        <v>403</v>
      </c>
      <c r="B19" s="324" t="s">
        <v>404</v>
      </c>
      <c r="C19" s="324"/>
      <c r="D19" s="5" t="s">
        <v>405</v>
      </c>
      <c r="E19" s="324" t="s">
        <v>406</v>
      </c>
      <c r="F19" s="324"/>
      <c r="G19" s="324" t="s">
        <v>407</v>
      </c>
      <c r="H19" s="324"/>
    </row>
    <row r="20" spans="1:8" ht="80.099999999999994" customHeight="1">
      <c r="A20" s="330"/>
      <c r="B20" s="318" t="s">
        <v>408</v>
      </c>
      <c r="C20" s="318"/>
      <c r="D20" s="4" t="s">
        <v>409</v>
      </c>
      <c r="E20" s="327" t="s">
        <v>410</v>
      </c>
      <c r="F20" s="328"/>
      <c r="G20" s="328" t="s">
        <v>411</v>
      </c>
      <c r="H20" s="328"/>
    </row>
    <row r="21" spans="1:8" ht="57" customHeight="1">
      <c r="A21" s="330"/>
      <c r="B21" s="318"/>
      <c r="C21" s="318"/>
      <c r="D21" s="4" t="s">
        <v>412</v>
      </c>
      <c r="E21" s="327" t="s">
        <v>413</v>
      </c>
      <c r="F21" s="328"/>
      <c r="G21" s="328" t="s">
        <v>414</v>
      </c>
      <c r="H21" s="328"/>
    </row>
    <row r="22" spans="1:8" ht="45" customHeight="1">
      <c r="A22" s="330"/>
      <c r="B22" s="318"/>
      <c r="C22" s="318"/>
      <c r="D22" s="4" t="s">
        <v>415</v>
      </c>
      <c r="E22" s="327" t="s">
        <v>416</v>
      </c>
      <c r="F22" s="328"/>
      <c r="G22" s="328" t="s">
        <v>417</v>
      </c>
      <c r="H22" s="328"/>
    </row>
    <row r="23" spans="1:8" ht="30.95" customHeight="1">
      <c r="A23" s="330"/>
      <c r="B23" s="318"/>
      <c r="C23" s="318"/>
      <c r="D23" s="4" t="s">
        <v>418</v>
      </c>
      <c r="E23" s="327" t="s">
        <v>419</v>
      </c>
      <c r="F23" s="328"/>
      <c r="G23" s="328" t="s">
        <v>420</v>
      </c>
      <c r="H23" s="328"/>
    </row>
    <row r="24" spans="1:8" ht="14.25">
      <c r="A24" s="330"/>
      <c r="B24" s="324" t="s">
        <v>404</v>
      </c>
      <c r="C24" s="324"/>
      <c r="D24" s="5" t="s">
        <v>405</v>
      </c>
      <c r="E24" s="324" t="s">
        <v>406</v>
      </c>
      <c r="F24" s="324"/>
      <c r="G24" s="324" t="s">
        <v>407</v>
      </c>
      <c r="H24" s="324"/>
    </row>
    <row r="25" spans="1:8" ht="57" customHeight="1">
      <c r="A25" s="330"/>
      <c r="B25" s="318" t="s">
        <v>421</v>
      </c>
      <c r="C25" s="318"/>
      <c r="D25" s="4" t="s">
        <v>422</v>
      </c>
      <c r="E25" s="327" t="s">
        <v>423</v>
      </c>
      <c r="F25" s="328"/>
      <c r="G25" s="328" t="s">
        <v>424</v>
      </c>
      <c r="H25" s="328"/>
    </row>
    <row r="26" spans="1:8" ht="39" customHeight="1">
      <c r="A26" s="330"/>
      <c r="B26" s="318"/>
      <c r="C26" s="318"/>
      <c r="D26" s="4" t="s">
        <v>425</v>
      </c>
      <c r="E26" s="327" t="s">
        <v>426</v>
      </c>
      <c r="F26" s="328"/>
      <c r="G26" s="328" t="s">
        <v>427</v>
      </c>
      <c r="H26" s="328"/>
    </row>
    <row r="27" spans="1:8" ht="63" customHeight="1">
      <c r="A27" s="330"/>
      <c r="B27" s="318"/>
      <c r="C27" s="318"/>
      <c r="D27" s="4" t="s">
        <v>428</v>
      </c>
      <c r="E27" s="327" t="s">
        <v>429</v>
      </c>
      <c r="F27" s="328"/>
      <c r="G27" s="328" t="s">
        <v>430</v>
      </c>
      <c r="H27" s="328"/>
    </row>
    <row r="28" spans="1:8" ht="27" customHeight="1">
      <c r="A28" s="330"/>
      <c r="B28" s="318"/>
      <c r="C28" s="318"/>
      <c r="D28" s="4" t="s">
        <v>431</v>
      </c>
      <c r="E28" s="327" t="s">
        <v>432</v>
      </c>
      <c r="F28" s="328"/>
      <c r="G28" s="328" t="s">
        <v>430</v>
      </c>
      <c r="H28" s="328"/>
    </row>
    <row r="29" spans="1:8" ht="28.5">
      <c r="A29" s="330"/>
      <c r="B29" s="318"/>
      <c r="C29" s="318"/>
      <c r="D29" s="4" t="s">
        <v>433</v>
      </c>
      <c r="E29" s="327" t="s">
        <v>434</v>
      </c>
      <c r="F29" s="328"/>
      <c r="G29" s="328" t="s">
        <v>435</v>
      </c>
      <c r="H29" s="328"/>
    </row>
    <row r="30" spans="1:8" ht="58.5">
      <c r="A30" s="3" t="s">
        <v>436</v>
      </c>
      <c r="B30" s="331" t="s">
        <v>248</v>
      </c>
      <c r="C30" s="332"/>
      <c r="D30" s="332"/>
      <c r="E30" s="332"/>
      <c r="F30" s="332"/>
      <c r="G30" s="332"/>
      <c r="H30" s="333"/>
    </row>
    <row r="31" spans="1:8" ht="60.75" customHeight="1">
      <c r="A31" s="3" t="s">
        <v>437</v>
      </c>
      <c r="B31" s="329" t="s">
        <v>438</v>
      </c>
      <c r="C31" s="329"/>
      <c r="D31" s="329"/>
      <c r="E31" s="329"/>
      <c r="F31" s="329"/>
      <c r="G31" s="329"/>
      <c r="H31" s="329"/>
    </row>
  </sheetData>
  <sheetProtection formatCells="0" formatColumns="0" formatRows="0"/>
  <mergeCells count="67">
    <mergeCell ref="B31:H31"/>
    <mergeCell ref="A5:A17"/>
    <mergeCell ref="A19:A29"/>
    <mergeCell ref="B25:C29"/>
    <mergeCell ref="B20:C23"/>
    <mergeCell ref="E28:F28"/>
    <mergeCell ref="G28:H28"/>
    <mergeCell ref="E29:F29"/>
    <mergeCell ref="G29:H29"/>
    <mergeCell ref="B30:H30"/>
    <mergeCell ref="E25:F25"/>
    <mergeCell ref="G25:H25"/>
    <mergeCell ref="E26:F26"/>
    <mergeCell ref="G26:H26"/>
    <mergeCell ref="E27:F27"/>
    <mergeCell ref="G27:H27"/>
    <mergeCell ref="E23:F23"/>
    <mergeCell ref="G23:H23"/>
    <mergeCell ref="B24:C24"/>
    <mergeCell ref="E24:F24"/>
    <mergeCell ref="G24:H24"/>
    <mergeCell ref="E20:F20"/>
    <mergeCell ref="G20:H20"/>
    <mergeCell ref="E21:F21"/>
    <mergeCell ref="G21:H21"/>
    <mergeCell ref="E22:F22"/>
    <mergeCell ref="G22:H22"/>
    <mergeCell ref="B17:C17"/>
    <mergeCell ref="D17:E17"/>
    <mergeCell ref="F17:G17"/>
    <mergeCell ref="B18:H18"/>
    <mergeCell ref="B19:C19"/>
    <mergeCell ref="E19:F19"/>
    <mergeCell ref="G19:H19"/>
    <mergeCell ref="B15:C15"/>
    <mergeCell ref="D15:H15"/>
    <mergeCell ref="B16:C16"/>
    <mergeCell ref="D16:E16"/>
    <mergeCell ref="F16:G16"/>
    <mergeCell ref="B12:H12"/>
    <mergeCell ref="B13:C13"/>
    <mergeCell ref="D13:E13"/>
    <mergeCell ref="F13:H13"/>
    <mergeCell ref="B14:C14"/>
    <mergeCell ref="D14:E14"/>
    <mergeCell ref="F14:H14"/>
    <mergeCell ref="B9:H9"/>
    <mergeCell ref="B10:C10"/>
    <mergeCell ref="G10:H10"/>
    <mergeCell ref="B11:C11"/>
    <mergeCell ref="D11:E11"/>
    <mergeCell ref="G11:H11"/>
    <mergeCell ref="B7:C7"/>
    <mergeCell ref="D7:E7"/>
    <mergeCell ref="G7:H7"/>
    <mergeCell ref="B8:C8"/>
    <mergeCell ref="D8:H8"/>
    <mergeCell ref="B5:C5"/>
    <mergeCell ref="D5:H5"/>
    <mergeCell ref="B6:C6"/>
    <mergeCell ref="D6:E6"/>
    <mergeCell ref="G6:H6"/>
    <mergeCell ref="A2:H2"/>
    <mergeCell ref="A3:H3"/>
    <mergeCell ref="A4:D4"/>
    <mergeCell ref="E4:F4"/>
    <mergeCell ref="G4:H4"/>
  </mergeCells>
  <phoneticPr fontId="34" type="noConversion"/>
  <pageMargins left="0.70833333333333304" right="0.27500000000000002" top="0.27500000000000002" bottom="0.27500000000000002" header="0.31458333333333299" footer="0.31458333333333299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zoomScale="130" zoomScaleNormal="130" workbookViewId="0">
      <selection activeCell="J60" sqref="J60"/>
    </sheetView>
  </sheetViews>
  <sheetFormatPr defaultColWidth="9" defaultRowHeight="11.25"/>
  <cols>
    <col min="1" max="4" width="13.1640625" style="1" customWidth="1"/>
    <col min="5" max="5" width="27.83203125" style="1" customWidth="1"/>
    <col min="6" max="6" width="3.33203125" style="1" customWidth="1"/>
    <col min="7" max="13" width="13.1640625" style="1" customWidth="1"/>
    <col min="14" max="16384" width="9" style="1"/>
  </cols>
  <sheetData>
    <row r="1" spans="1:13">
      <c r="M1" s="9" t="s">
        <v>439</v>
      </c>
    </row>
    <row r="2" spans="1:13" ht="27">
      <c r="A2" s="334" t="s">
        <v>440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 ht="20.25">
      <c r="A3" s="314" t="s">
        <v>441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ht="14.25">
      <c r="A4" s="317" t="s">
        <v>484</v>
      </c>
      <c r="B4" s="317"/>
      <c r="C4" s="317"/>
      <c r="D4" s="317"/>
      <c r="E4" s="2" t="s">
        <v>485</v>
      </c>
      <c r="F4" s="2"/>
      <c r="G4" s="2"/>
      <c r="H4" s="2"/>
      <c r="I4" s="315" t="s">
        <v>442</v>
      </c>
      <c r="J4" s="315"/>
      <c r="K4" s="315"/>
      <c r="L4" s="315"/>
      <c r="M4" s="2"/>
    </row>
    <row r="5" spans="1:13" ht="14.25">
      <c r="A5" s="330" t="s">
        <v>443</v>
      </c>
      <c r="B5" s="335" t="s">
        <v>247</v>
      </c>
      <c r="C5" s="333"/>
      <c r="D5" s="319" t="s">
        <v>248</v>
      </c>
      <c r="E5" s="318"/>
      <c r="F5" s="318"/>
      <c r="G5" s="318"/>
      <c r="H5" s="318"/>
      <c r="I5" s="318"/>
      <c r="J5" s="318"/>
      <c r="K5" s="318"/>
      <c r="L5" s="318"/>
      <c r="M5" s="318"/>
    </row>
    <row r="6" spans="1:13" ht="14.25">
      <c r="A6" s="330"/>
      <c r="B6" s="335" t="s">
        <v>444</v>
      </c>
      <c r="C6" s="333"/>
      <c r="D6" s="319"/>
      <c r="E6" s="318"/>
      <c r="F6" s="318"/>
      <c r="G6" s="318"/>
      <c r="H6" s="318"/>
      <c r="I6" s="318"/>
      <c r="J6" s="318"/>
      <c r="K6" s="318"/>
      <c r="L6" s="318"/>
      <c r="M6" s="318"/>
    </row>
    <row r="7" spans="1:13" ht="14.25">
      <c r="A7" s="330"/>
      <c r="B7" s="335" t="s">
        <v>445</v>
      </c>
      <c r="C7" s="333"/>
      <c r="D7" s="336"/>
      <c r="E7" s="337"/>
      <c r="F7" s="338"/>
      <c r="G7" s="318" t="s">
        <v>446</v>
      </c>
      <c r="H7" s="318"/>
      <c r="I7" s="318"/>
      <c r="J7" s="319"/>
      <c r="K7" s="318"/>
      <c r="L7" s="318"/>
      <c r="M7" s="318"/>
    </row>
    <row r="8" spans="1:13" ht="14.25">
      <c r="A8" s="330"/>
      <c r="B8" s="335" t="s">
        <v>447</v>
      </c>
      <c r="C8" s="333"/>
      <c r="D8" s="319"/>
      <c r="E8" s="318"/>
      <c r="F8" s="318"/>
      <c r="G8" s="318" t="s">
        <v>384</v>
      </c>
      <c r="H8" s="318"/>
      <c r="I8" s="318"/>
      <c r="J8" s="319"/>
      <c r="K8" s="318"/>
      <c r="L8" s="318"/>
      <c r="M8" s="318"/>
    </row>
    <row r="9" spans="1:13" ht="14.25">
      <c r="A9" s="330"/>
      <c r="B9" s="335" t="s">
        <v>382</v>
      </c>
      <c r="C9" s="333"/>
      <c r="D9" s="318" t="s">
        <v>383</v>
      </c>
      <c r="E9" s="318"/>
      <c r="F9" s="318"/>
      <c r="G9" s="318" t="s">
        <v>384</v>
      </c>
      <c r="H9" s="318"/>
      <c r="I9" s="318"/>
      <c r="J9" s="318">
        <v>13787995333</v>
      </c>
      <c r="K9" s="318"/>
      <c r="L9" s="318"/>
      <c r="M9" s="318"/>
    </row>
    <row r="10" spans="1:13" ht="14.25">
      <c r="A10" s="330"/>
      <c r="B10" s="335" t="s">
        <v>448</v>
      </c>
      <c r="C10" s="333"/>
      <c r="D10" s="319"/>
      <c r="E10" s="318"/>
      <c r="F10" s="318"/>
      <c r="G10" s="318"/>
      <c r="H10" s="318"/>
      <c r="I10" s="318"/>
      <c r="J10" s="318"/>
      <c r="K10" s="318"/>
      <c r="L10" s="318"/>
      <c r="M10" s="318"/>
    </row>
    <row r="11" spans="1:13" ht="133.5" customHeight="1">
      <c r="A11" s="330"/>
      <c r="B11" s="335" t="s">
        <v>449</v>
      </c>
      <c r="C11" s="333"/>
      <c r="D11" s="319" t="s">
        <v>248</v>
      </c>
      <c r="E11" s="318"/>
      <c r="F11" s="318"/>
      <c r="G11" s="318"/>
      <c r="H11" s="318"/>
      <c r="I11" s="318"/>
      <c r="J11" s="318"/>
      <c r="K11" s="318"/>
      <c r="L11" s="318"/>
      <c r="M11" s="318"/>
    </row>
    <row r="12" spans="1:13" ht="14.25">
      <c r="A12" s="330"/>
      <c r="B12" s="335" t="s">
        <v>450</v>
      </c>
      <c r="C12" s="333"/>
      <c r="D12" s="319" t="s">
        <v>451</v>
      </c>
      <c r="E12" s="318"/>
      <c r="F12" s="318"/>
      <c r="G12" s="318"/>
      <c r="H12" s="318"/>
      <c r="I12" s="318"/>
      <c r="J12" s="318"/>
      <c r="K12" s="318"/>
      <c r="L12" s="318"/>
      <c r="M12" s="318"/>
    </row>
    <row r="13" spans="1:13" ht="14.25">
      <c r="A13" s="330" t="s">
        <v>452</v>
      </c>
      <c r="B13" s="357" t="s">
        <v>453</v>
      </c>
      <c r="C13" s="344"/>
      <c r="D13" s="324" t="s">
        <v>454</v>
      </c>
      <c r="E13" s="324"/>
      <c r="F13" s="324" t="s">
        <v>455</v>
      </c>
      <c r="G13" s="324"/>
      <c r="H13" s="324"/>
      <c r="I13" s="324"/>
      <c r="J13" s="324" t="s">
        <v>456</v>
      </c>
      <c r="K13" s="324"/>
      <c r="L13" s="324"/>
      <c r="M13" s="324"/>
    </row>
    <row r="14" spans="1:13" ht="14.25">
      <c r="A14" s="330"/>
      <c r="B14" s="345"/>
      <c r="C14" s="347"/>
      <c r="D14" s="318" t="s">
        <v>457</v>
      </c>
      <c r="E14" s="318"/>
      <c r="F14" s="320" t="s">
        <v>249</v>
      </c>
      <c r="G14" s="320"/>
      <c r="H14" s="320"/>
      <c r="I14" s="320"/>
      <c r="J14" s="320" t="s">
        <v>249</v>
      </c>
      <c r="K14" s="320"/>
      <c r="L14" s="320"/>
      <c r="M14" s="320"/>
    </row>
    <row r="15" spans="1:13" ht="14.25">
      <c r="A15" s="330"/>
      <c r="B15" s="345"/>
      <c r="C15" s="347"/>
      <c r="D15" s="318" t="s">
        <v>458</v>
      </c>
      <c r="E15" s="318"/>
      <c r="F15" s="320" t="s">
        <v>249</v>
      </c>
      <c r="G15" s="320"/>
      <c r="H15" s="320"/>
      <c r="I15" s="320"/>
      <c r="J15" s="320" t="s">
        <v>249</v>
      </c>
      <c r="K15" s="320"/>
      <c r="L15" s="320"/>
      <c r="M15" s="320"/>
    </row>
    <row r="16" spans="1:13" ht="14.25">
      <c r="A16" s="330"/>
      <c r="B16" s="345"/>
      <c r="C16" s="347"/>
      <c r="D16" s="318" t="s">
        <v>459</v>
      </c>
      <c r="E16" s="318"/>
      <c r="F16" s="320" t="s">
        <v>249</v>
      </c>
      <c r="G16" s="320"/>
      <c r="H16" s="320"/>
      <c r="I16" s="320"/>
      <c r="J16" s="320" t="s">
        <v>249</v>
      </c>
      <c r="K16" s="320"/>
      <c r="L16" s="320"/>
      <c r="M16" s="320"/>
    </row>
    <row r="17" spans="1:13" ht="14.25">
      <c r="A17" s="330"/>
      <c r="B17" s="345"/>
      <c r="C17" s="347"/>
      <c r="D17" s="318" t="s">
        <v>460</v>
      </c>
      <c r="E17" s="318"/>
      <c r="F17" s="320" t="s">
        <v>249</v>
      </c>
      <c r="G17" s="320"/>
      <c r="H17" s="320"/>
      <c r="I17" s="320"/>
      <c r="J17" s="320" t="s">
        <v>249</v>
      </c>
      <c r="K17" s="320"/>
      <c r="L17" s="320"/>
      <c r="M17" s="320"/>
    </row>
    <row r="18" spans="1:13" ht="14.25">
      <c r="A18" s="330"/>
      <c r="B18" s="348"/>
      <c r="C18" s="349"/>
      <c r="D18" s="318" t="s">
        <v>461</v>
      </c>
      <c r="E18" s="318"/>
      <c r="F18" s="320" t="s">
        <v>249</v>
      </c>
      <c r="G18" s="320"/>
      <c r="H18" s="320"/>
      <c r="I18" s="320"/>
      <c r="J18" s="320" t="s">
        <v>249</v>
      </c>
      <c r="K18" s="320"/>
      <c r="L18" s="320"/>
      <c r="M18" s="320"/>
    </row>
    <row r="19" spans="1:13" ht="14.25">
      <c r="A19" s="330"/>
      <c r="B19" s="357" t="s">
        <v>462</v>
      </c>
      <c r="C19" s="344"/>
      <c r="D19" s="318" t="s">
        <v>454</v>
      </c>
      <c r="E19" s="318"/>
      <c r="F19" s="328" t="s">
        <v>463</v>
      </c>
      <c r="G19" s="328"/>
      <c r="H19" s="328"/>
      <c r="I19" s="328" t="s">
        <v>464</v>
      </c>
      <c r="J19" s="328"/>
      <c r="K19" s="328"/>
      <c r="L19" s="328" t="s">
        <v>465</v>
      </c>
      <c r="M19" s="328"/>
    </row>
    <row r="20" spans="1:13" ht="14.25">
      <c r="A20" s="330"/>
      <c r="B20" s="345"/>
      <c r="C20" s="347"/>
      <c r="D20" s="318" t="s">
        <v>457</v>
      </c>
      <c r="E20" s="318"/>
      <c r="F20" s="339"/>
      <c r="G20" s="339"/>
      <c r="H20" s="339"/>
      <c r="I20" s="339"/>
      <c r="J20" s="339"/>
      <c r="K20" s="339"/>
      <c r="L20" s="339"/>
      <c r="M20" s="339"/>
    </row>
    <row r="21" spans="1:13" ht="14.25">
      <c r="A21" s="330"/>
      <c r="B21" s="345"/>
      <c r="C21" s="347"/>
      <c r="D21" s="339">
        <v>1</v>
      </c>
      <c r="E21" s="339"/>
      <c r="F21" s="339"/>
      <c r="G21" s="339"/>
      <c r="H21" s="339"/>
      <c r="I21" s="339"/>
      <c r="J21" s="339"/>
      <c r="K21" s="339"/>
      <c r="L21" s="339"/>
      <c r="M21" s="339"/>
    </row>
    <row r="22" spans="1:13" ht="14.25">
      <c r="A22" s="330"/>
      <c r="B22" s="345"/>
      <c r="C22" s="347"/>
      <c r="D22" s="339">
        <v>2</v>
      </c>
      <c r="E22" s="339"/>
      <c r="F22" s="339"/>
      <c r="G22" s="339"/>
      <c r="H22" s="339"/>
      <c r="I22" s="339"/>
      <c r="J22" s="339"/>
      <c r="K22" s="339"/>
      <c r="L22" s="339"/>
      <c r="M22" s="339"/>
    </row>
    <row r="23" spans="1:13" ht="14.25">
      <c r="A23" s="330"/>
      <c r="B23" s="345"/>
      <c r="C23" s="347"/>
      <c r="D23" s="339">
        <v>3</v>
      </c>
      <c r="E23" s="339"/>
      <c r="F23" s="318"/>
      <c r="G23" s="318"/>
      <c r="H23" s="318"/>
      <c r="I23" s="318"/>
      <c r="J23" s="318"/>
      <c r="K23" s="318"/>
      <c r="L23" s="318"/>
      <c r="M23" s="318"/>
    </row>
    <row r="24" spans="1:13" ht="14.25">
      <c r="A24" s="330"/>
      <c r="B24" s="348"/>
      <c r="C24" s="349"/>
      <c r="D24" s="339" t="s">
        <v>466</v>
      </c>
      <c r="E24" s="339"/>
      <c r="F24" s="339"/>
      <c r="G24" s="339"/>
      <c r="H24" s="339"/>
      <c r="I24" s="339"/>
      <c r="J24" s="339"/>
      <c r="K24" s="339"/>
      <c r="L24" s="339"/>
      <c r="M24" s="339"/>
    </row>
    <row r="25" spans="1:13" ht="26.25" customHeight="1">
      <c r="A25" s="340" t="s">
        <v>467</v>
      </c>
      <c r="B25" s="340"/>
      <c r="C25" s="340"/>
      <c r="D25" s="319" t="s">
        <v>468</v>
      </c>
      <c r="E25" s="318"/>
      <c r="F25" s="318"/>
      <c r="G25" s="318"/>
      <c r="H25" s="318"/>
      <c r="I25" s="318"/>
      <c r="J25" s="318"/>
      <c r="K25" s="318"/>
      <c r="L25" s="318"/>
      <c r="M25" s="318"/>
    </row>
    <row r="26" spans="1:13" ht="14.25">
      <c r="A26" s="363" t="s">
        <v>469</v>
      </c>
      <c r="B26" s="364"/>
      <c r="C26" s="341" t="s">
        <v>470</v>
      </c>
      <c r="D26" s="341"/>
      <c r="E26" s="341"/>
      <c r="F26" s="341"/>
      <c r="G26" s="341"/>
      <c r="H26" s="324" t="s">
        <v>471</v>
      </c>
      <c r="I26" s="324"/>
      <c r="J26" s="324"/>
      <c r="K26" s="324" t="s">
        <v>472</v>
      </c>
      <c r="L26" s="324"/>
      <c r="M26" s="324"/>
    </row>
    <row r="27" spans="1:13" ht="34.5" customHeight="1">
      <c r="A27" s="365"/>
      <c r="B27" s="366"/>
      <c r="C27" s="367" t="s">
        <v>470</v>
      </c>
      <c r="D27" s="368"/>
      <c r="E27" s="368"/>
      <c r="F27" s="368"/>
      <c r="G27" s="369"/>
      <c r="H27" s="342" t="s">
        <v>471</v>
      </c>
      <c r="I27" s="343"/>
      <c r="J27" s="344"/>
      <c r="K27" s="342" t="s">
        <v>472</v>
      </c>
      <c r="L27" s="343"/>
      <c r="M27" s="344"/>
    </row>
    <row r="28" spans="1:13" ht="14.25" customHeight="1">
      <c r="A28" s="365"/>
      <c r="B28" s="366"/>
      <c r="C28" s="370"/>
      <c r="D28" s="371"/>
      <c r="E28" s="371"/>
      <c r="F28" s="371"/>
      <c r="G28" s="372"/>
      <c r="H28" s="345"/>
      <c r="I28" s="346"/>
      <c r="J28" s="347"/>
      <c r="K28" s="345"/>
      <c r="L28" s="346"/>
      <c r="M28" s="347"/>
    </row>
    <row r="29" spans="1:13" ht="14.25" customHeight="1">
      <c r="A29" s="365"/>
      <c r="B29" s="366"/>
      <c r="C29" s="373"/>
      <c r="D29" s="374"/>
      <c r="E29" s="374"/>
      <c r="F29" s="374"/>
      <c r="G29" s="375"/>
      <c r="H29" s="348"/>
      <c r="I29" s="317"/>
      <c r="J29" s="349"/>
      <c r="K29" s="348"/>
      <c r="L29" s="317"/>
      <c r="M29" s="349"/>
    </row>
    <row r="30" spans="1:13" ht="41.25" customHeight="1">
      <c r="A30" s="353" t="s">
        <v>473</v>
      </c>
      <c r="B30" s="8" t="s">
        <v>474</v>
      </c>
      <c r="C30" s="319" t="s">
        <v>474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</row>
    <row r="31" spans="1:13" ht="35.25" customHeight="1">
      <c r="A31" s="354"/>
      <c r="B31" s="8" t="s">
        <v>475</v>
      </c>
      <c r="C31" s="319" t="s">
        <v>475</v>
      </c>
      <c r="D31" s="318"/>
      <c r="E31" s="318"/>
      <c r="F31" s="318"/>
      <c r="G31" s="318"/>
      <c r="H31" s="318"/>
      <c r="I31" s="318"/>
      <c r="J31" s="318"/>
      <c r="K31" s="318"/>
      <c r="L31" s="318"/>
      <c r="M31" s="318"/>
    </row>
    <row r="32" spans="1:13" ht="23.25" customHeight="1">
      <c r="A32" s="354"/>
      <c r="B32" s="355" t="s">
        <v>476</v>
      </c>
      <c r="C32" s="318" t="s">
        <v>404</v>
      </c>
      <c r="D32" s="318"/>
      <c r="E32" s="318" t="s">
        <v>405</v>
      </c>
      <c r="F32" s="318"/>
      <c r="G32" s="318"/>
      <c r="H32" s="318" t="s">
        <v>406</v>
      </c>
      <c r="I32" s="318"/>
      <c r="J32" s="318"/>
      <c r="K32" s="318"/>
      <c r="L32" s="318" t="s">
        <v>407</v>
      </c>
      <c r="M32" s="318"/>
    </row>
    <row r="33" spans="1:13" ht="23.25" customHeight="1">
      <c r="A33" s="354"/>
      <c r="B33" s="356"/>
      <c r="C33" s="318" t="s">
        <v>477</v>
      </c>
      <c r="D33" s="318"/>
      <c r="E33" s="318" t="s">
        <v>409</v>
      </c>
      <c r="F33" s="318"/>
      <c r="G33" s="318"/>
      <c r="H33" s="319" t="s">
        <v>409</v>
      </c>
      <c r="I33" s="318"/>
      <c r="J33" s="318"/>
      <c r="K33" s="318"/>
      <c r="L33" s="318"/>
      <c r="M33" s="318"/>
    </row>
    <row r="34" spans="1:13" ht="23.25" customHeight="1">
      <c r="A34" s="354"/>
      <c r="B34" s="356"/>
      <c r="C34" s="318"/>
      <c r="D34" s="318"/>
      <c r="E34" s="318" t="s">
        <v>412</v>
      </c>
      <c r="F34" s="318"/>
      <c r="G34" s="318"/>
      <c r="H34" s="319" t="s">
        <v>412</v>
      </c>
      <c r="I34" s="318"/>
      <c r="J34" s="318"/>
      <c r="K34" s="318"/>
      <c r="L34" s="318"/>
      <c r="M34" s="318"/>
    </row>
    <row r="35" spans="1:13" ht="23.25" customHeight="1">
      <c r="A35" s="354"/>
      <c r="B35" s="356"/>
      <c r="C35" s="318"/>
      <c r="D35" s="318"/>
      <c r="E35" s="318" t="s">
        <v>415</v>
      </c>
      <c r="F35" s="318"/>
      <c r="G35" s="318"/>
      <c r="H35" s="319" t="s">
        <v>415</v>
      </c>
      <c r="I35" s="318"/>
      <c r="J35" s="318"/>
      <c r="K35" s="318"/>
      <c r="L35" s="318"/>
      <c r="M35" s="318"/>
    </row>
    <row r="36" spans="1:13" ht="23.25" customHeight="1">
      <c r="A36" s="354"/>
      <c r="B36" s="356"/>
      <c r="C36" s="318"/>
      <c r="D36" s="318"/>
      <c r="E36" s="357" t="s">
        <v>418</v>
      </c>
      <c r="F36" s="343"/>
      <c r="G36" s="344"/>
      <c r="H36" s="342" t="s">
        <v>418</v>
      </c>
      <c r="I36" s="358"/>
      <c r="J36" s="358"/>
      <c r="K36" s="359"/>
      <c r="L36" s="357"/>
      <c r="M36" s="344"/>
    </row>
    <row r="37" spans="1:13" ht="2.25" customHeight="1">
      <c r="A37" s="354"/>
      <c r="B37" s="356"/>
      <c r="C37" s="318"/>
      <c r="D37" s="318"/>
      <c r="E37" s="348"/>
      <c r="F37" s="317"/>
      <c r="G37" s="349"/>
      <c r="H37" s="360"/>
      <c r="I37" s="361"/>
      <c r="J37" s="361"/>
      <c r="K37" s="362"/>
      <c r="L37" s="348"/>
      <c r="M37" s="349"/>
    </row>
    <row r="38" spans="1:13" ht="23.25" customHeight="1">
      <c r="A38" s="354"/>
      <c r="B38" s="356"/>
      <c r="C38" s="318" t="s">
        <v>404</v>
      </c>
      <c r="D38" s="318"/>
      <c r="E38" s="318" t="s">
        <v>405</v>
      </c>
      <c r="F38" s="318"/>
      <c r="G38" s="318"/>
      <c r="H38" s="318" t="s">
        <v>406</v>
      </c>
      <c r="I38" s="318"/>
      <c r="J38" s="318"/>
      <c r="K38" s="318"/>
      <c r="L38" s="318" t="s">
        <v>407</v>
      </c>
      <c r="M38" s="318"/>
    </row>
    <row r="39" spans="1:13" ht="23.25" customHeight="1">
      <c r="A39" s="354"/>
      <c r="B39" s="356"/>
      <c r="C39" s="318" t="s">
        <v>477</v>
      </c>
      <c r="D39" s="318"/>
      <c r="E39" s="318" t="s">
        <v>422</v>
      </c>
      <c r="F39" s="318"/>
      <c r="G39" s="318"/>
      <c r="H39" s="319" t="s">
        <v>422</v>
      </c>
      <c r="I39" s="318"/>
      <c r="J39" s="318"/>
      <c r="K39" s="318"/>
      <c r="L39" s="318"/>
      <c r="M39" s="318"/>
    </row>
    <row r="40" spans="1:13" ht="23.25" customHeight="1">
      <c r="A40" s="354"/>
      <c r="B40" s="356"/>
      <c r="C40" s="318"/>
      <c r="D40" s="318"/>
      <c r="E40" s="318" t="s">
        <v>425</v>
      </c>
      <c r="F40" s="318"/>
      <c r="G40" s="318"/>
      <c r="H40" s="319" t="s">
        <v>425</v>
      </c>
      <c r="I40" s="318"/>
      <c r="J40" s="318"/>
      <c r="K40" s="318"/>
      <c r="L40" s="318"/>
      <c r="M40" s="318"/>
    </row>
    <row r="41" spans="1:13" ht="23.25" customHeight="1">
      <c r="A41" s="354"/>
      <c r="B41" s="356"/>
      <c r="C41" s="318"/>
      <c r="D41" s="318"/>
      <c r="E41" s="318" t="s">
        <v>428</v>
      </c>
      <c r="F41" s="318"/>
      <c r="G41" s="318"/>
      <c r="H41" s="319" t="s">
        <v>428</v>
      </c>
      <c r="I41" s="318"/>
      <c r="J41" s="318"/>
      <c r="K41" s="318"/>
      <c r="L41" s="318"/>
      <c r="M41" s="318"/>
    </row>
    <row r="42" spans="1:13" ht="23.25" customHeight="1">
      <c r="A42" s="354"/>
      <c r="B42" s="356"/>
      <c r="C42" s="318"/>
      <c r="D42" s="318"/>
      <c r="E42" s="318" t="s">
        <v>431</v>
      </c>
      <c r="F42" s="318"/>
      <c r="G42" s="318"/>
      <c r="H42" s="319" t="s">
        <v>431</v>
      </c>
      <c r="I42" s="318"/>
      <c r="J42" s="318"/>
      <c r="K42" s="318"/>
      <c r="L42" s="318"/>
      <c r="M42" s="318"/>
    </row>
    <row r="43" spans="1:13" ht="32.25" customHeight="1">
      <c r="A43" s="354"/>
      <c r="B43" s="356"/>
      <c r="C43" s="318"/>
      <c r="D43" s="318"/>
      <c r="E43" s="357" t="s">
        <v>433</v>
      </c>
      <c r="F43" s="343"/>
      <c r="G43" s="344"/>
      <c r="H43" s="342" t="s">
        <v>433</v>
      </c>
      <c r="I43" s="358"/>
      <c r="J43" s="358"/>
      <c r="K43" s="359"/>
      <c r="L43" s="357"/>
      <c r="M43" s="344"/>
    </row>
    <row r="44" spans="1:13" ht="18" customHeight="1">
      <c r="A44" s="354"/>
      <c r="B44" s="356"/>
      <c r="C44" s="318"/>
      <c r="D44" s="318"/>
      <c r="E44" s="348"/>
      <c r="F44" s="317"/>
      <c r="G44" s="349"/>
      <c r="H44" s="360"/>
      <c r="I44" s="361"/>
      <c r="J44" s="361"/>
      <c r="K44" s="362"/>
      <c r="L44" s="348"/>
      <c r="M44" s="349"/>
    </row>
    <row r="45" spans="1:13" ht="33.75" customHeight="1">
      <c r="A45" s="340" t="s">
        <v>478</v>
      </c>
      <c r="B45" s="340"/>
      <c r="C45" s="340"/>
      <c r="D45" s="319" t="s">
        <v>248</v>
      </c>
      <c r="E45" s="318"/>
      <c r="F45" s="318"/>
      <c r="G45" s="318"/>
      <c r="H45" s="318"/>
      <c r="I45" s="318"/>
      <c r="J45" s="318"/>
      <c r="K45" s="318"/>
      <c r="L45" s="318"/>
      <c r="M45" s="318"/>
    </row>
    <row r="46" spans="1:13" ht="66.75" customHeight="1">
      <c r="A46" s="340" t="s">
        <v>479</v>
      </c>
      <c r="B46" s="340"/>
      <c r="C46" s="340"/>
      <c r="D46" s="350" t="s">
        <v>480</v>
      </c>
      <c r="E46" s="351"/>
      <c r="F46" s="351"/>
      <c r="G46" s="351"/>
      <c r="H46" s="351"/>
      <c r="I46" s="351"/>
      <c r="J46" s="351"/>
      <c r="K46" s="351"/>
      <c r="L46" s="351"/>
      <c r="M46" s="352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34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23"/>
  <sheetViews>
    <sheetView showGridLines="0" showZeros="0" topLeftCell="A10" zoomScale="115" zoomScaleNormal="115" workbookViewId="0">
      <selection activeCell="G20" sqref="G20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47" customWidth="1"/>
    <col min="5" max="6" width="18.83203125" style="47" customWidth="1"/>
    <col min="7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20"/>
      <c r="B1" s="97"/>
      <c r="C1" s="97"/>
      <c r="D1" s="184"/>
      <c r="E1" s="184"/>
      <c r="F1" s="184"/>
      <c r="G1" s="97"/>
      <c r="H1" s="97"/>
      <c r="I1" s="97"/>
      <c r="J1" s="97"/>
      <c r="K1" s="97"/>
      <c r="L1" s="97"/>
      <c r="M1" s="120"/>
      <c r="N1" s="120"/>
      <c r="O1" s="132" t="s">
        <v>107</v>
      </c>
      <c r="P1" s="120"/>
      <c r="Q1" s="120"/>
    </row>
    <row r="2" spans="1:51" ht="23.1" customHeight="1">
      <c r="A2" s="232" t="s">
        <v>108</v>
      </c>
      <c r="B2" s="232"/>
      <c r="C2" s="232"/>
      <c r="D2" s="233"/>
      <c r="E2" s="233"/>
      <c r="F2" s="233"/>
      <c r="G2" s="232"/>
      <c r="H2" s="232"/>
      <c r="I2" s="232"/>
      <c r="J2" s="232"/>
      <c r="K2" s="232"/>
      <c r="L2" s="232"/>
      <c r="M2" s="232"/>
      <c r="N2" s="232"/>
      <c r="O2" s="232"/>
      <c r="P2" s="126"/>
      <c r="Q2" s="120"/>
    </row>
    <row r="3" spans="1:51" ht="23.1" customHeight="1">
      <c r="A3" s="185"/>
      <c r="B3" s="186"/>
      <c r="C3" s="99"/>
      <c r="D3" s="187"/>
      <c r="E3" s="188"/>
      <c r="F3" s="188"/>
      <c r="G3" s="99"/>
      <c r="H3" s="99"/>
      <c r="I3" s="186"/>
      <c r="J3" s="186"/>
      <c r="K3" s="99"/>
      <c r="L3" s="99"/>
      <c r="M3" s="120"/>
      <c r="N3" s="234" t="s">
        <v>87</v>
      </c>
      <c r="O3" s="234"/>
      <c r="P3" s="99"/>
      <c r="Q3" s="120"/>
    </row>
    <row r="4" spans="1:51" s="13" customFormat="1" ht="24.75" customHeight="1">
      <c r="A4" s="223" t="s">
        <v>109</v>
      </c>
      <c r="B4" s="236" t="s">
        <v>88</v>
      </c>
      <c r="C4" s="237" t="s">
        <v>110</v>
      </c>
      <c r="D4" s="238" t="s">
        <v>111</v>
      </c>
      <c r="E4" s="235" t="s">
        <v>91</v>
      </c>
      <c r="F4" s="235"/>
      <c r="G4" s="223"/>
      <c r="H4" s="230" t="s">
        <v>92</v>
      </c>
      <c r="I4" s="224" t="s">
        <v>93</v>
      </c>
      <c r="J4" s="224" t="s">
        <v>94</v>
      </c>
      <c r="K4" s="224"/>
      <c r="L4" s="224" t="s">
        <v>95</v>
      </c>
      <c r="M4" s="223" t="s">
        <v>96</v>
      </c>
      <c r="N4" s="231" t="s">
        <v>97</v>
      </c>
      <c r="O4" s="231" t="s">
        <v>98</v>
      </c>
      <c r="P4" s="120"/>
      <c r="Q4" s="120"/>
    </row>
    <row r="5" spans="1:51" s="13" customFormat="1" ht="24.75" customHeight="1">
      <c r="A5" s="223"/>
      <c r="B5" s="236"/>
      <c r="C5" s="237"/>
      <c r="D5" s="239"/>
      <c r="E5" s="240" t="s">
        <v>112</v>
      </c>
      <c r="F5" s="242" t="s">
        <v>100</v>
      </c>
      <c r="G5" s="231" t="s">
        <v>101</v>
      </c>
      <c r="H5" s="223"/>
      <c r="I5" s="224"/>
      <c r="J5" s="224"/>
      <c r="K5" s="224"/>
      <c r="L5" s="224"/>
      <c r="M5" s="223"/>
      <c r="N5" s="223"/>
      <c r="O5" s="223"/>
      <c r="P5" s="120"/>
      <c r="Q5" s="120"/>
    </row>
    <row r="6" spans="1:51" s="13" customFormat="1" ht="39" customHeight="1">
      <c r="A6" s="223"/>
      <c r="B6" s="236"/>
      <c r="C6" s="237"/>
      <c r="D6" s="239"/>
      <c r="E6" s="241"/>
      <c r="F6" s="243"/>
      <c r="G6" s="223"/>
      <c r="H6" s="223"/>
      <c r="I6" s="224"/>
      <c r="J6" s="128" t="s">
        <v>102</v>
      </c>
      <c r="K6" s="128" t="s">
        <v>103</v>
      </c>
      <c r="L6" s="224"/>
      <c r="M6" s="223"/>
      <c r="N6" s="223"/>
      <c r="O6" s="223"/>
      <c r="P6" s="120"/>
      <c r="Q6" s="120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</row>
    <row r="7" spans="1:51" s="92" customFormat="1" ht="30.95" customHeight="1">
      <c r="A7" s="21"/>
      <c r="B7" s="22" t="s">
        <v>105</v>
      </c>
      <c r="C7" s="23" t="s">
        <v>106</v>
      </c>
      <c r="D7" s="172">
        <f>D8+D13+D16+D21</f>
        <v>6626067.9699999997</v>
      </c>
      <c r="E7" s="172">
        <f>E8+E13+E16+E21</f>
        <v>6626067.9699999997</v>
      </c>
      <c r="F7" s="172">
        <f>F8+F13+F16+F21</f>
        <v>6626067.9699999997</v>
      </c>
      <c r="G7" s="189"/>
      <c r="H7" s="189"/>
      <c r="I7" s="189"/>
      <c r="J7" s="189"/>
      <c r="K7" s="189"/>
      <c r="L7" s="189"/>
      <c r="M7" s="189"/>
      <c r="N7" s="189"/>
      <c r="O7" s="189"/>
      <c r="P7" s="13"/>
      <c r="Q7" s="13"/>
      <c r="R7" s="13"/>
      <c r="S7" s="13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</row>
    <row r="8" spans="1:51" s="13" customFormat="1" ht="30.95" customHeight="1">
      <c r="A8" s="40" t="s">
        <v>113</v>
      </c>
      <c r="B8" s="22" t="s">
        <v>105</v>
      </c>
      <c r="C8" s="41" t="s">
        <v>114</v>
      </c>
      <c r="D8" s="172">
        <f>D9+D11</f>
        <v>4424926</v>
      </c>
      <c r="E8" s="172">
        <f>E9+E11</f>
        <v>4424926</v>
      </c>
      <c r="F8" s="172">
        <f>F9+F11</f>
        <v>4424926</v>
      </c>
      <c r="G8" s="123"/>
      <c r="H8" s="123"/>
      <c r="I8" s="123"/>
      <c r="J8" s="123"/>
      <c r="K8" s="123"/>
      <c r="L8" s="123"/>
      <c r="M8" s="123"/>
      <c r="N8" s="123"/>
      <c r="O8" s="123"/>
      <c r="P8" s="120"/>
      <c r="Q8" s="120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</row>
    <row r="9" spans="1:51" s="13" customFormat="1" ht="30.95" customHeight="1">
      <c r="A9" s="40" t="s">
        <v>115</v>
      </c>
      <c r="B9" s="22" t="s">
        <v>105</v>
      </c>
      <c r="C9" s="41" t="s">
        <v>116</v>
      </c>
      <c r="D9" s="172">
        <v>4148924</v>
      </c>
      <c r="E9" s="172">
        <v>4148924</v>
      </c>
      <c r="F9" s="172">
        <v>4148924</v>
      </c>
      <c r="G9" s="123"/>
      <c r="H9" s="123"/>
      <c r="I9" s="123"/>
      <c r="J9" s="123"/>
      <c r="K9" s="123"/>
      <c r="L9" s="123"/>
      <c r="M9" s="123"/>
      <c r="N9" s="123"/>
      <c r="O9" s="123"/>
      <c r="P9" s="120"/>
      <c r="Q9" s="120"/>
    </row>
    <row r="10" spans="1:51" s="13" customFormat="1" ht="30.95" customHeight="1">
      <c r="A10" s="40" t="s">
        <v>117</v>
      </c>
      <c r="B10" s="22" t="s">
        <v>105</v>
      </c>
      <c r="C10" s="41" t="s">
        <v>118</v>
      </c>
      <c r="D10" s="172">
        <v>4148924</v>
      </c>
      <c r="E10" s="172">
        <v>4148924</v>
      </c>
      <c r="F10" s="172">
        <v>4148924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0"/>
      <c r="Q10" s="120"/>
    </row>
    <row r="11" spans="1:51" s="13" customFormat="1" ht="30.95" customHeight="1">
      <c r="A11" s="40" t="s">
        <v>119</v>
      </c>
      <c r="B11" s="22" t="s">
        <v>105</v>
      </c>
      <c r="C11" s="41" t="s">
        <v>120</v>
      </c>
      <c r="D11" s="172">
        <v>276002</v>
      </c>
      <c r="E11" s="172">
        <v>276002</v>
      </c>
      <c r="F11" s="172">
        <v>276002</v>
      </c>
      <c r="G11" s="45"/>
      <c r="H11" s="45"/>
      <c r="I11" s="45"/>
      <c r="J11" s="45"/>
      <c r="K11" s="45"/>
      <c r="L11" s="45"/>
      <c r="M11" s="45"/>
      <c r="N11" s="45"/>
      <c r="O11" s="45"/>
    </row>
    <row r="12" spans="1:51" s="13" customFormat="1" ht="30.95" customHeight="1">
      <c r="A12" s="40" t="s">
        <v>121</v>
      </c>
      <c r="B12" s="22" t="s">
        <v>105</v>
      </c>
      <c r="C12" s="41" t="s">
        <v>118</v>
      </c>
      <c r="D12" s="172">
        <v>276002</v>
      </c>
      <c r="E12" s="172">
        <v>276002</v>
      </c>
      <c r="F12" s="172">
        <v>276002</v>
      </c>
      <c r="G12" s="45"/>
      <c r="H12" s="45"/>
      <c r="I12" s="45"/>
      <c r="J12" s="45"/>
      <c r="K12" s="45"/>
      <c r="L12" s="45"/>
      <c r="M12" s="45"/>
      <c r="N12" s="45"/>
      <c r="O12" s="45"/>
    </row>
    <row r="13" spans="1:51" s="13" customFormat="1" ht="30.95" customHeight="1">
      <c r="A13" s="40" t="s">
        <v>122</v>
      </c>
      <c r="B13" s="22" t="s">
        <v>105</v>
      </c>
      <c r="C13" s="41" t="s">
        <v>123</v>
      </c>
      <c r="D13" s="172">
        <v>435358.37</v>
      </c>
      <c r="E13" s="172">
        <v>435358.37</v>
      </c>
      <c r="F13" s="172">
        <v>435358.37</v>
      </c>
      <c r="G13" s="45"/>
      <c r="H13" s="45"/>
      <c r="I13" s="45"/>
      <c r="J13" s="45"/>
      <c r="K13" s="45"/>
      <c r="L13" s="45"/>
      <c r="M13" s="45"/>
      <c r="N13" s="45"/>
      <c r="O13" s="45"/>
    </row>
    <row r="14" spans="1:51" s="13" customFormat="1" ht="30.95" customHeight="1">
      <c r="A14" s="40" t="s">
        <v>124</v>
      </c>
      <c r="B14" s="22" t="s">
        <v>105</v>
      </c>
      <c r="C14" s="41" t="s">
        <v>125</v>
      </c>
      <c r="D14" s="172">
        <v>435358.37</v>
      </c>
      <c r="E14" s="172">
        <v>435358.37</v>
      </c>
      <c r="F14" s="172">
        <v>435358.37</v>
      </c>
      <c r="G14" s="45"/>
      <c r="H14" s="45"/>
      <c r="I14" s="45"/>
      <c r="J14" s="45"/>
      <c r="K14" s="45"/>
      <c r="L14" s="45"/>
      <c r="M14" s="45"/>
      <c r="N14" s="45"/>
      <c r="O14" s="45"/>
    </row>
    <row r="15" spans="1:51" s="13" customFormat="1" ht="30.95" customHeight="1">
      <c r="A15" s="40" t="s">
        <v>126</v>
      </c>
      <c r="B15" s="22" t="s">
        <v>105</v>
      </c>
      <c r="C15" s="41" t="s">
        <v>118</v>
      </c>
      <c r="D15" s="172">
        <v>435358.37</v>
      </c>
      <c r="E15" s="172">
        <v>435358.37</v>
      </c>
      <c r="F15" s="172">
        <v>435358.37</v>
      </c>
      <c r="G15" s="45"/>
      <c r="H15" s="45"/>
      <c r="I15" s="45"/>
      <c r="J15" s="45"/>
      <c r="K15" s="45"/>
      <c r="L15" s="45"/>
      <c r="M15" s="45"/>
      <c r="N15" s="45"/>
      <c r="O15" s="45"/>
    </row>
    <row r="16" spans="1:51" s="13" customFormat="1" ht="30.95" customHeight="1">
      <c r="A16" s="40" t="s">
        <v>127</v>
      </c>
      <c r="B16" s="22" t="s">
        <v>105</v>
      </c>
      <c r="C16" s="41" t="s">
        <v>128</v>
      </c>
      <c r="D16" s="172">
        <v>967339.02</v>
      </c>
      <c r="E16" s="172">
        <v>967339.02</v>
      </c>
      <c r="F16" s="172">
        <f>F18+F19</f>
        <v>967339.02</v>
      </c>
      <c r="G16" s="45"/>
      <c r="H16" s="45"/>
      <c r="I16" s="45"/>
      <c r="J16" s="45"/>
      <c r="K16" s="45"/>
      <c r="L16" s="45"/>
      <c r="M16" s="45"/>
      <c r="N16" s="45"/>
      <c r="O16" s="45"/>
    </row>
    <row r="17" spans="1:15" s="13" customFormat="1" ht="30.95" customHeight="1">
      <c r="A17" s="40" t="s">
        <v>129</v>
      </c>
      <c r="B17" s="22" t="s">
        <v>105</v>
      </c>
      <c r="C17" s="41" t="s">
        <v>130</v>
      </c>
      <c r="D17" s="172">
        <v>777782.35</v>
      </c>
      <c r="E17" s="172">
        <v>777782.35</v>
      </c>
      <c r="F17" s="172">
        <v>777782.35</v>
      </c>
      <c r="G17" s="45"/>
      <c r="H17" s="45"/>
      <c r="I17" s="45"/>
      <c r="J17" s="45"/>
      <c r="K17" s="45"/>
      <c r="L17" s="45"/>
      <c r="M17" s="45"/>
      <c r="N17" s="45"/>
      <c r="O17" s="45"/>
    </row>
    <row r="18" spans="1:15" s="13" customFormat="1" ht="30.95" customHeight="1">
      <c r="A18" s="40" t="s">
        <v>131</v>
      </c>
      <c r="B18" s="22" t="s">
        <v>105</v>
      </c>
      <c r="C18" s="41" t="s">
        <v>118</v>
      </c>
      <c r="D18" s="172">
        <v>777782.35</v>
      </c>
      <c r="E18" s="172">
        <v>777782.35</v>
      </c>
      <c r="F18" s="172">
        <v>777782.35</v>
      </c>
      <c r="G18" s="45"/>
      <c r="H18" s="45"/>
      <c r="I18" s="45"/>
      <c r="J18" s="45"/>
      <c r="K18" s="45"/>
      <c r="L18" s="45"/>
      <c r="M18" s="45"/>
      <c r="N18" s="45"/>
      <c r="O18" s="45"/>
    </row>
    <row r="19" spans="1:15" s="13" customFormat="1" ht="30.95" customHeight="1">
      <c r="A19" s="40" t="s">
        <v>132</v>
      </c>
      <c r="B19" s="22" t="s">
        <v>105</v>
      </c>
      <c r="C19" s="41" t="s">
        <v>133</v>
      </c>
      <c r="D19" s="172">
        <v>189556.67</v>
      </c>
      <c r="E19" s="172">
        <v>189556.67</v>
      </c>
      <c r="F19" s="172">
        <v>189556.67</v>
      </c>
      <c r="G19" s="45"/>
      <c r="H19" s="45"/>
      <c r="I19" s="45"/>
      <c r="J19" s="45"/>
      <c r="K19" s="45"/>
      <c r="L19" s="45"/>
      <c r="M19" s="45"/>
      <c r="N19" s="45"/>
      <c r="O19" s="45"/>
    </row>
    <row r="20" spans="1:15" s="13" customFormat="1" ht="30.95" customHeight="1">
      <c r="A20" s="40" t="s">
        <v>134</v>
      </c>
      <c r="B20" s="22" t="s">
        <v>105</v>
      </c>
      <c r="C20" s="41" t="s">
        <v>118</v>
      </c>
      <c r="D20" s="172">
        <v>189556.67</v>
      </c>
      <c r="E20" s="172">
        <v>189556.67</v>
      </c>
      <c r="F20" s="172">
        <v>189556.67</v>
      </c>
      <c r="G20" s="45"/>
      <c r="H20" s="45"/>
      <c r="I20" s="45"/>
      <c r="J20" s="45"/>
      <c r="K20" s="45"/>
      <c r="L20" s="45"/>
      <c r="M20" s="45"/>
      <c r="N20" s="45"/>
      <c r="O20" s="45"/>
    </row>
    <row r="21" spans="1:15" s="13" customFormat="1" ht="30.95" customHeight="1">
      <c r="A21" s="40" t="s">
        <v>135</v>
      </c>
      <c r="B21" s="22" t="s">
        <v>105</v>
      </c>
      <c r="C21" s="41" t="s">
        <v>136</v>
      </c>
      <c r="D21" s="172">
        <v>798444.58</v>
      </c>
      <c r="E21" s="172">
        <v>798444.58</v>
      </c>
      <c r="F21" s="172">
        <v>798444.58</v>
      </c>
      <c r="G21" s="45"/>
      <c r="H21" s="45"/>
      <c r="I21" s="45"/>
      <c r="J21" s="45"/>
      <c r="K21" s="45"/>
      <c r="L21" s="45"/>
      <c r="M21" s="45"/>
      <c r="N21" s="45"/>
      <c r="O21" s="45"/>
    </row>
    <row r="22" spans="1:15" s="13" customFormat="1" ht="30.95" customHeight="1">
      <c r="A22" s="40" t="s">
        <v>137</v>
      </c>
      <c r="B22" s="22" t="s">
        <v>105</v>
      </c>
      <c r="C22" s="41" t="s">
        <v>138</v>
      </c>
      <c r="D22" s="172">
        <v>798444.58</v>
      </c>
      <c r="E22" s="172">
        <v>798444.58</v>
      </c>
      <c r="F22" s="172">
        <v>798444.58</v>
      </c>
      <c r="G22" s="45"/>
      <c r="H22" s="45"/>
      <c r="I22" s="45"/>
      <c r="J22" s="45"/>
      <c r="K22" s="45"/>
      <c r="L22" s="45"/>
      <c r="M22" s="45"/>
      <c r="N22" s="45"/>
      <c r="O22" s="45"/>
    </row>
    <row r="23" spans="1:15" s="13" customFormat="1" ht="30.95" customHeight="1">
      <c r="A23" s="40" t="s">
        <v>139</v>
      </c>
      <c r="B23" s="22" t="s">
        <v>105</v>
      </c>
      <c r="C23" s="41" t="s">
        <v>118</v>
      </c>
      <c r="D23" s="172">
        <v>798444.58</v>
      </c>
      <c r="E23" s="172">
        <v>798444.58</v>
      </c>
      <c r="F23" s="172">
        <v>798444.58</v>
      </c>
      <c r="G23" s="45"/>
      <c r="H23" s="45"/>
      <c r="I23" s="45"/>
      <c r="J23" s="45"/>
      <c r="K23" s="45"/>
      <c r="L23" s="45"/>
      <c r="M23" s="45"/>
      <c r="N23" s="45"/>
      <c r="O23" s="45"/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34" type="noConversion"/>
  <printOptions horizontalCentered="1"/>
  <pageMargins left="0.23611111111111099" right="0.196527777777778" top="0.47222222222222199" bottom="0.47244096365500599" header="0.354330699274859" footer="0.31496063461453899"/>
  <pageSetup paperSize="9" scale="6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6" zoomScale="130" zoomScaleNormal="130" workbookViewId="0">
      <selection activeCell="B29" sqref="B29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140</v>
      </c>
    </row>
    <row r="2" spans="1:6">
      <c r="F2" s="9"/>
    </row>
    <row r="3" spans="1:6">
      <c r="A3" s="249" t="s">
        <v>141</v>
      </c>
      <c r="B3" s="249"/>
      <c r="C3" s="249"/>
      <c r="D3" s="249"/>
      <c r="E3" s="249"/>
      <c r="F3" s="249"/>
    </row>
    <row r="4" spans="1:6">
      <c r="A4" s="249"/>
      <c r="B4" s="249"/>
      <c r="C4" s="249"/>
      <c r="D4" s="249"/>
      <c r="E4" s="249"/>
      <c r="F4" s="249"/>
    </row>
    <row r="5" spans="1:6" ht="19.5" customHeight="1">
      <c r="A5" s="249"/>
      <c r="B5" s="249"/>
      <c r="C5" s="249"/>
      <c r="D5" s="249"/>
      <c r="E5" s="249"/>
      <c r="F5" s="249"/>
    </row>
    <row r="6" spans="1:6" s="13" customFormat="1" ht="20.25" customHeight="1">
      <c r="A6" s="13" t="s">
        <v>481</v>
      </c>
      <c r="F6" s="10" t="s">
        <v>87</v>
      </c>
    </row>
    <row r="7" spans="1:6" s="13" customFormat="1" ht="25.5" customHeight="1">
      <c r="A7" s="244" t="s">
        <v>4</v>
      </c>
      <c r="B7" s="245"/>
      <c r="C7" s="246" t="s">
        <v>142</v>
      </c>
      <c r="D7" s="247"/>
      <c r="E7" s="247"/>
      <c r="F7" s="248"/>
    </row>
    <row r="8" spans="1:6" s="13" customFormat="1" ht="23.1" customHeight="1">
      <c r="A8" s="18" t="s">
        <v>6</v>
      </c>
      <c r="B8" s="144" t="s">
        <v>143</v>
      </c>
      <c r="C8" s="18" t="s">
        <v>144</v>
      </c>
      <c r="D8" s="176" t="s">
        <v>104</v>
      </c>
      <c r="E8" s="176" t="s">
        <v>145</v>
      </c>
      <c r="F8" s="144" t="s">
        <v>146</v>
      </c>
    </row>
    <row r="9" spans="1:6" s="13" customFormat="1" ht="23.1" customHeight="1">
      <c r="A9" s="177" t="s">
        <v>147</v>
      </c>
      <c r="B9" s="219">
        <v>6626067.5099999998</v>
      </c>
      <c r="C9" s="179" t="s">
        <v>12</v>
      </c>
      <c r="D9" s="178">
        <v>4424925.54</v>
      </c>
      <c r="E9" s="178">
        <v>4424925.54</v>
      </c>
      <c r="F9" s="180"/>
    </row>
    <row r="10" spans="1:6" s="13" customFormat="1" ht="23.1" customHeight="1">
      <c r="A10" s="177" t="s">
        <v>148</v>
      </c>
      <c r="B10" s="219">
        <v>6626067.5099999998</v>
      </c>
      <c r="C10" s="179" t="s">
        <v>16</v>
      </c>
      <c r="D10" s="178">
        <f t="shared" ref="D10:D15" si="0">E10+F10</f>
        <v>0</v>
      </c>
      <c r="E10" s="178">
        <f t="shared" ref="E10:E15" si="1">F10+G10</f>
        <v>0</v>
      </c>
      <c r="F10" s="180"/>
    </row>
    <row r="11" spans="1:6" s="13" customFormat="1" ht="23.1" customHeight="1">
      <c r="A11" s="177" t="s">
        <v>149</v>
      </c>
      <c r="B11" s="178"/>
      <c r="C11" s="179" t="s">
        <v>20</v>
      </c>
      <c r="D11" s="178">
        <f t="shared" si="0"/>
        <v>0</v>
      </c>
      <c r="E11" s="178">
        <f t="shared" si="1"/>
        <v>0</v>
      </c>
      <c r="F11" s="180"/>
    </row>
    <row r="12" spans="1:6" s="13" customFormat="1" ht="23.1" customHeight="1">
      <c r="A12" s="177" t="s">
        <v>150</v>
      </c>
      <c r="B12" s="178"/>
      <c r="C12" s="179" t="s">
        <v>24</v>
      </c>
      <c r="D12" s="178">
        <v>435358.37</v>
      </c>
      <c r="E12" s="178">
        <v>435358.37</v>
      </c>
      <c r="F12" s="180"/>
    </row>
    <row r="13" spans="1:6" s="13" customFormat="1" ht="23.1" customHeight="1">
      <c r="A13" s="177" t="s">
        <v>151</v>
      </c>
      <c r="B13" s="178"/>
      <c r="C13" s="179" t="s">
        <v>28</v>
      </c>
      <c r="D13" s="178">
        <f t="shared" si="0"/>
        <v>0</v>
      </c>
      <c r="E13" s="178">
        <f t="shared" si="1"/>
        <v>0</v>
      </c>
      <c r="F13" s="180"/>
    </row>
    <row r="14" spans="1:6" s="13" customFormat="1" ht="23.1" customHeight="1">
      <c r="A14" s="177" t="s">
        <v>152</v>
      </c>
      <c r="B14" s="178"/>
      <c r="C14" s="179" t="s">
        <v>31</v>
      </c>
      <c r="D14" s="178">
        <f t="shared" si="0"/>
        <v>0</v>
      </c>
      <c r="E14" s="178">
        <f t="shared" si="1"/>
        <v>0</v>
      </c>
      <c r="F14" s="180"/>
    </row>
    <row r="15" spans="1:6" s="13" customFormat="1" ht="23.1" customHeight="1">
      <c r="A15" s="177"/>
      <c r="B15" s="178"/>
      <c r="C15" s="179" t="s">
        <v>35</v>
      </c>
      <c r="D15" s="178">
        <f t="shared" si="0"/>
        <v>0</v>
      </c>
      <c r="E15" s="178">
        <f t="shared" si="1"/>
        <v>0</v>
      </c>
      <c r="F15" s="180"/>
    </row>
    <row r="16" spans="1:6" s="13" customFormat="1" ht="23.1" customHeight="1">
      <c r="A16" s="177"/>
      <c r="B16" s="178"/>
      <c r="C16" s="179" t="s">
        <v>38</v>
      </c>
      <c r="D16" s="178">
        <v>967339.02</v>
      </c>
      <c r="E16" s="178">
        <v>967339.02</v>
      </c>
      <c r="F16" s="180"/>
    </row>
    <row r="17" spans="1:6" s="13" customFormat="1" ht="23.1" customHeight="1">
      <c r="A17" s="177"/>
      <c r="B17" s="178"/>
      <c r="C17" s="179" t="s">
        <v>153</v>
      </c>
      <c r="D17" s="178">
        <f t="shared" ref="D17:D19" si="2">E17+F17</f>
        <v>0</v>
      </c>
      <c r="E17" s="178">
        <f t="shared" ref="E17:E19" si="3">F17+G17</f>
        <v>0</v>
      </c>
      <c r="F17" s="180"/>
    </row>
    <row r="18" spans="1:6" s="13" customFormat="1" ht="23.1" customHeight="1">
      <c r="A18" s="177"/>
      <c r="B18" s="178"/>
      <c r="C18" s="179" t="s">
        <v>154</v>
      </c>
      <c r="D18" s="178">
        <f t="shared" si="2"/>
        <v>0</v>
      </c>
      <c r="E18" s="178">
        <f t="shared" si="3"/>
        <v>0</v>
      </c>
      <c r="F18" s="180"/>
    </row>
    <row r="19" spans="1:6" s="13" customFormat="1" ht="23.1" customHeight="1">
      <c r="A19" s="177"/>
      <c r="B19" s="178"/>
      <c r="C19" s="179" t="s">
        <v>155</v>
      </c>
      <c r="D19" s="178">
        <f t="shared" si="2"/>
        <v>0</v>
      </c>
      <c r="E19" s="178">
        <f t="shared" si="3"/>
        <v>0</v>
      </c>
      <c r="F19" s="180"/>
    </row>
    <row r="20" spans="1:6" s="13" customFormat="1" ht="23.1" customHeight="1">
      <c r="A20" s="177"/>
      <c r="B20" s="178"/>
      <c r="C20" s="179" t="s">
        <v>156</v>
      </c>
      <c r="D20" s="178">
        <v>798444.58</v>
      </c>
      <c r="E20" s="178">
        <v>798444.58</v>
      </c>
      <c r="F20" s="180"/>
    </row>
    <row r="21" spans="1:6" s="13" customFormat="1" ht="23.1" customHeight="1">
      <c r="A21" s="45"/>
      <c r="B21" s="178"/>
      <c r="C21" s="179" t="s">
        <v>157</v>
      </c>
      <c r="D21" s="178">
        <f t="shared" ref="D21:D28" si="4">E21+F21</f>
        <v>0</v>
      </c>
      <c r="E21" s="178">
        <f t="shared" ref="E21:E28" si="5">F21+G21</f>
        <v>0</v>
      </c>
      <c r="F21" s="180"/>
    </row>
    <row r="22" spans="1:6" s="13" customFormat="1" ht="23.1" customHeight="1">
      <c r="A22" s="45"/>
      <c r="B22" s="178"/>
      <c r="C22" s="181" t="s">
        <v>158</v>
      </c>
      <c r="D22" s="178">
        <f t="shared" si="4"/>
        <v>0</v>
      </c>
      <c r="E22" s="178">
        <f t="shared" si="5"/>
        <v>0</v>
      </c>
      <c r="F22" s="180"/>
    </row>
    <row r="23" spans="1:6" s="13" customFormat="1" ht="23.1" customHeight="1">
      <c r="A23" s="45"/>
      <c r="B23" s="178"/>
      <c r="C23" s="181" t="s">
        <v>159</v>
      </c>
      <c r="D23" s="178">
        <f t="shared" si="4"/>
        <v>0</v>
      </c>
      <c r="E23" s="178">
        <f t="shared" si="5"/>
        <v>0</v>
      </c>
      <c r="F23" s="180"/>
    </row>
    <row r="24" spans="1:6" s="13" customFormat="1" ht="23.1" customHeight="1">
      <c r="A24" s="45"/>
      <c r="B24" s="178"/>
      <c r="C24" s="181" t="s">
        <v>160</v>
      </c>
      <c r="D24" s="178">
        <f t="shared" si="4"/>
        <v>0</v>
      </c>
      <c r="E24" s="178">
        <f t="shared" si="5"/>
        <v>0</v>
      </c>
      <c r="F24" s="180"/>
    </row>
    <row r="25" spans="1:6" s="13" customFormat="1" ht="23.1" customHeight="1">
      <c r="A25" s="45"/>
      <c r="B25" s="178"/>
      <c r="C25" s="181" t="s">
        <v>161</v>
      </c>
      <c r="D25" s="178">
        <f t="shared" si="4"/>
        <v>0</v>
      </c>
      <c r="E25" s="178">
        <f t="shared" si="5"/>
        <v>0</v>
      </c>
      <c r="F25" s="180"/>
    </row>
    <row r="26" spans="1:6" s="13" customFormat="1" ht="23.1" customHeight="1">
      <c r="A26" s="45"/>
      <c r="B26" s="178"/>
      <c r="C26" s="181" t="s">
        <v>162</v>
      </c>
      <c r="D26" s="178">
        <f t="shared" si="4"/>
        <v>0</v>
      </c>
      <c r="E26" s="178">
        <f t="shared" si="5"/>
        <v>0</v>
      </c>
      <c r="F26" s="180"/>
    </row>
    <row r="27" spans="1:6" s="13" customFormat="1" ht="23.1" customHeight="1">
      <c r="A27" s="45"/>
      <c r="B27" s="178"/>
      <c r="C27" s="181" t="s">
        <v>163</v>
      </c>
      <c r="D27" s="178">
        <f t="shared" si="4"/>
        <v>0</v>
      </c>
      <c r="E27" s="178">
        <f t="shared" si="5"/>
        <v>0</v>
      </c>
      <c r="F27" s="180"/>
    </row>
    <row r="28" spans="1:6" s="13" customFormat="1" ht="23.1" customHeight="1">
      <c r="A28" s="177"/>
      <c r="B28" s="178"/>
      <c r="C28" s="181" t="s">
        <v>164</v>
      </c>
      <c r="D28" s="178">
        <f t="shared" si="4"/>
        <v>0</v>
      </c>
      <c r="E28" s="178">
        <f t="shared" si="5"/>
        <v>0</v>
      </c>
      <c r="F28" s="180"/>
    </row>
    <row r="29" spans="1:6" s="13" customFormat="1" ht="23.1" customHeight="1">
      <c r="A29" s="20" t="s">
        <v>78</v>
      </c>
      <c r="B29" s="219">
        <v>6626067.5099999998</v>
      </c>
      <c r="C29" s="182" t="s">
        <v>90</v>
      </c>
      <c r="D29" s="178">
        <v>6626067.5099999998</v>
      </c>
      <c r="E29" s="178">
        <v>6626067.5099999998</v>
      </c>
      <c r="F29" s="183"/>
    </row>
    <row r="30" spans="1:6">
      <c r="B30" s="47"/>
      <c r="C30" s="47"/>
      <c r="D30" s="47"/>
      <c r="E30" s="47"/>
      <c r="F30" s="47"/>
    </row>
  </sheetData>
  <sheetProtection formatCells="0" formatColumns="0" formatRows="0"/>
  <mergeCells count="3">
    <mergeCell ref="A7:B7"/>
    <mergeCell ref="C7:F7"/>
    <mergeCell ref="A3:F5"/>
  </mergeCells>
  <phoneticPr fontId="34" type="noConversion"/>
  <printOptions horizontalCentered="1"/>
  <pageMargins left="0.70833333333333304" right="0.70833333333333304" top="0.31458333333333299" bottom="0.74791666666666701" header="0.31458333333333299" footer="0.31458333333333299"/>
  <pageSetup paperSize="9" scale="8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2" workbookViewId="0">
      <selection activeCell="C17" sqref="C17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47" customWidth="1"/>
    <col min="5" max="5" width="16.6640625" style="47" customWidth="1"/>
    <col min="6" max="6" width="13.6640625" style="47" customWidth="1"/>
    <col min="7" max="7" width="13.1640625" style="47" customWidth="1"/>
    <col min="8" max="8" width="12.6640625" style="47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6"/>
      <c r="B1" s="126"/>
      <c r="C1" s="126"/>
      <c r="D1" s="171"/>
      <c r="E1" s="171"/>
      <c r="F1" s="171"/>
      <c r="G1" s="171"/>
      <c r="H1" s="171"/>
      <c r="I1" s="126"/>
      <c r="J1" s="126"/>
      <c r="K1" s="126"/>
      <c r="L1" s="126"/>
      <c r="M1" s="126"/>
      <c r="N1" s="126"/>
      <c r="O1" s="126"/>
      <c r="P1" s="126"/>
      <c r="Q1" s="130"/>
      <c r="R1" s="130"/>
      <c r="S1" s="129"/>
      <c r="T1" s="129"/>
      <c r="U1" s="136"/>
      <c r="V1" s="97" t="s">
        <v>165</v>
      </c>
      <c r="W1" s="129"/>
      <c r="X1" s="129"/>
    </row>
    <row r="2" spans="1:24" ht="24.75" customHeight="1">
      <c r="A2" s="221" t="s">
        <v>166</v>
      </c>
      <c r="B2" s="221"/>
      <c r="C2" s="221"/>
      <c r="D2" s="250"/>
      <c r="E2" s="250"/>
      <c r="F2" s="250"/>
      <c r="G2" s="250"/>
      <c r="H2" s="250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129"/>
      <c r="X2" s="129"/>
    </row>
    <row r="3" spans="1:24" s="13" customFormat="1" ht="24.75" customHeight="1">
      <c r="A3" s="127"/>
      <c r="B3" s="126"/>
      <c r="C3" s="126"/>
      <c r="D3" s="171"/>
      <c r="E3" s="171"/>
      <c r="F3" s="171"/>
      <c r="G3" s="171"/>
      <c r="H3" s="171"/>
      <c r="I3" s="126"/>
      <c r="J3" s="126"/>
      <c r="K3" s="126"/>
      <c r="L3" s="126"/>
      <c r="M3" s="126"/>
      <c r="N3" s="126"/>
      <c r="O3" s="126"/>
      <c r="P3" s="126"/>
      <c r="Q3" s="131"/>
      <c r="R3" s="131"/>
      <c r="S3" s="133"/>
      <c r="T3" s="133"/>
      <c r="U3" s="133"/>
      <c r="V3" s="139" t="s">
        <v>87</v>
      </c>
      <c r="W3" s="133"/>
      <c r="X3" s="133"/>
    </row>
    <row r="4" spans="1:24" s="13" customFormat="1" ht="24.75" customHeight="1">
      <c r="A4" s="252" t="s">
        <v>109</v>
      </c>
      <c r="B4" s="253" t="s">
        <v>88</v>
      </c>
      <c r="C4" s="244" t="s">
        <v>110</v>
      </c>
      <c r="D4" s="251" t="s">
        <v>90</v>
      </c>
      <c r="E4" s="251" t="s">
        <v>167</v>
      </c>
      <c r="F4" s="251"/>
      <c r="G4" s="251"/>
      <c r="H4" s="251"/>
      <c r="I4" s="223" t="s">
        <v>168</v>
      </c>
      <c r="J4" s="223"/>
      <c r="K4" s="223"/>
      <c r="L4" s="223"/>
      <c r="M4" s="223"/>
      <c r="N4" s="223"/>
      <c r="O4" s="223"/>
      <c r="P4" s="223"/>
      <c r="Q4" s="223"/>
      <c r="R4" s="223"/>
      <c r="S4" s="253" t="s">
        <v>169</v>
      </c>
      <c r="T4" s="223" t="s">
        <v>170</v>
      </c>
      <c r="U4" s="236" t="s">
        <v>171</v>
      </c>
      <c r="V4" s="223" t="s">
        <v>172</v>
      </c>
      <c r="W4" s="133"/>
      <c r="X4" s="133"/>
    </row>
    <row r="5" spans="1:24" s="13" customFormat="1" ht="24.75" customHeight="1">
      <c r="A5" s="252"/>
      <c r="B5" s="253"/>
      <c r="C5" s="244"/>
      <c r="D5" s="235"/>
      <c r="E5" s="254" t="s">
        <v>104</v>
      </c>
      <c r="F5" s="256" t="s">
        <v>173</v>
      </c>
      <c r="G5" s="256" t="s">
        <v>174</v>
      </c>
      <c r="H5" s="256" t="s">
        <v>175</v>
      </c>
      <c r="I5" s="231" t="s">
        <v>104</v>
      </c>
      <c r="J5" s="257" t="s">
        <v>176</v>
      </c>
      <c r="K5" s="257" t="s">
        <v>177</v>
      </c>
      <c r="L5" s="257" t="s">
        <v>178</v>
      </c>
      <c r="M5" s="259" t="s">
        <v>179</v>
      </c>
      <c r="N5" s="231" t="s">
        <v>180</v>
      </c>
      <c r="O5" s="231" t="s">
        <v>181</v>
      </c>
      <c r="P5" s="231" t="s">
        <v>182</v>
      </c>
      <c r="Q5" s="231" t="s">
        <v>183</v>
      </c>
      <c r="R5" s="228" t="s">
        <v>184</v>
      </c>
      <c r="S5" s="229"/>
      <c r="T5" s="223"/>
      <c r="U5" s="236"/>
      <c r="V5" s="223"/>
      <c r="W5" s="133"/>
      <c r="X5" s="133"/>
    </row>
    <row r="6" spans="1:24" s="13" customFormat="1" ht="30.75" customHeight="1">
      <c r="A6" s="252"/>
      <c r="B6" s="253"/>
      <c r="C6" s="244"/>
      <c r="D6" s="235"/>
      <c r="E6" s="255"/>
      <c r="F6" s="235"/>
      <c r="G6" s="235"/>
      <c r="H6" s="235"/>
      <c r="I6" s="223"/>
      <c r="J6" s="258"/>
      <c r="K6" s="258"/>
      <c r="L6" s="258"/>
      <c r="M6" s="257"/>
      <c r="N6" s="223"/>
      <c r="O6" s="223"/>
      <c r="P6" s="223"/>
      <c r="Q6" s="223"/>
      <c r="R6" s="229"/>
      <c r="S6" s="229"/>
      <c r="T6" s="223"/>
      <c r="U6" s="236"/>
      <c r="V6" s="223"/>
      <c r="W6" s="133"/>
      <c r="X6" s="133"/>
    </row>
    <row r="7" spans="1:24" s="13" customFormat="1" ht="26.1" customHeight="1">
      <c r="A7" s="21"/>
      <c r="B7" s="22" t="s">
        <v>105</v>
      </c>
      <c r="C7" s="23" t="s">
        <v>106</v>
      </c>
      <c r="D7" s="168">
        <f>D8+D13+D16+D21</f>
        <v>6626067.9500000002</v>
      </c>
      <c r="E7" s="168">
        <f>E8+E13+E16+E21</f>
        <v>6626067.9500000002</v>
      </c>
      <c r="F7" s="168">
        <f>F8+F13+F16+F21</f>
        <v>5379412.9500000002</v>
      </c>
      <c r="G7" s="168">
        <f>G8+G13+G16+G21</f>
        <v>1125800</v>
      </c>
      <c r="H7" s="168">
        <f>H8+H13+H16+H21</f>
        <v>120855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5"/>
      <c r="U7" s="123"/>
      <c r="V7" s="175"/>
      <c r="W7" s="133"/>
      <c r="X7" s="133"/>
    </row>
    <row r="8" spans="1:24" s="13" customFormat="1" ht="26.1" customHeight="1">
      <c r="A8" s="40" t="s">
        <v>113</v>
      </c>
      <c r="B8" s="22" t="s">
        <v>105</v>
      </c>
      <c r="C8" s="41" t="s">
        <v>114</v>
      </c>
      <c r="D8" s="172">
        <f>D9+D11</f>
        <v>4424926</v>
      </c>
      <c r="E8" s="172">
        <f>E9+E11</f>
        <v>4424926</v>
      </c>
      <c r="F8" s="172">
        <f>F9+F11</f>
        <v>3504271</v>
      </c>
      <c r="G8" s="172">
        <f>G9+G11</f>
        <v>799800</v>
      </c>
      <c r="H8" s="172">
        <f>H9+H11</f>
        <v>120855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175"/>
      <c r="U8" s="123"/>
      <c r="V8" s="175"/>
      <c r="W8" s="133"/>
      <c r="X8" s="133"/>
    </row>
    <row r="9" spans="1:24" s="13" customFormat="1" ht="26.1" customHeight="1">
      <c r="A9" s="40" t="s">
        <v>115</v>
      </c>
      <c r="B9" s="22" t="s">
        <v>105</v>
      </c>
      <c r="C9" s="41" t="s">
        <v>116</v>
      </c>
      <c r="D9" s="172">
        <v>4148924</v>
      </c>
      <c r="E9" s="172">
        <v>4148924</v>
      </c>
      <c r="F9" s="167">
        <v>3397269</v>
      </c>
      <c r="G9" s="167">
        <v>630800</v>
      </c>
      <c r="H9" s="167">
        <v>120855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175"/>
      <c r="U9" s="123"/>
      <c r="V9" s="175"/>
      <c r="W9" s="133"/>
      <c r="X9" s="133"/>
    </row>
    <row r="10" spans="1:24" s="13" customFormat="1" ht="26.1" customHeight="1">
      <c r="A10" s="40" t="s">
        <v>117</v>
      </c>
      <c r="B10" s="22" t="s">
        <v>105</v>
      </c>
      <c r="C10" s="41" t="s">
        <v>118</v>
      </c>
      <c r="D10" s="172">
        <v>4148924</v>
      </c>
      <c r="E10" s="172">
        <v>4148924</v>
      </c>
      <c r="F10" s="167">
        <v>3397269</v>
      </c>
      <c r="G10" s="167">
        <v>630800</v>
      </c>
      <c r="H10" s="167">
        <v>120855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75"/>
      <c r="U10" s="123"/>
      <c r="V10" s="175"/>
      <c r="W10" s="133"/>
      <c r="X10" s="133"/>
    </row>
    <row r="11" spans="1:24" s="13" customFormat="1" ht="26.1" customHeight="1">
      <c r="A11" s="40" t="s">
        <v>119</v>
      </c>
      <c r="B11" s="22" t="s">
        <v>105</v>
      </c>
      <c r="C11" s="41" t="s">
        <v>120</v>
      </c>
      <c r="D11" s="167">
        <v>276002</v>
      </c>
      <c r="E11" s="167">
        <v>276002</v>
      </c>
      <c r="F11" s="167">
        <v>107002</v>
      </c>
      <c r="G11" s="167">
        <v>169000</v>
      </c>
      <c r="H11" s="168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5"/>
      <c r="T11" s="175"/>
      <c r="U11" s="123"/>
      <c r="V11" s="175"/>
      <c r="W11" s="133"/>
      <c r="X11" s="133"/>
    </row>
    <row r="12" spans="1:24" s="13" customFormat="1" ht="26.1" customHeight="1">
      <c r="A12" s="40" t="s">
        <v>121</v>
      </c>
      <c r="B12" s="22" t="s">
        <v>105</v>
      </c>
      <c r="C12" s="41" t="s">
        <v>118</v>
      </c>
      <c r="D12" s="167">
        <v>276002</v>
      </c>
      <c r="E12" s="167">
        <v>276002</v>
      </c>
      <c r="F12" s="167">
        <v>107002</v>
      </c>
      <c r="G12" s="167">
        <v>169000</v>
      </c>
      <c r="H12" s="168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175"/>
      <c r="U12" s="123"/>
      <c r="V12" s="175"/>
      <c r="W12" s="133"/>
      <c r="X12" s="133"/>
    </row>
    <row r="13" spans="1:24" s="13" customFormat="1" ht="26.1" customHeight="1">
      <c r="A13" s="40" t="s">
        <v>122</v>
      </c>
      <c r="B13" s="22" t="s">
        <v>105</v>
      </c>
      <c r="C13" s="41" t="s">
        <v>123</v>
      </c>
      <c r="D13" s="167">
        <v>435358.37</v>
      </c>
      <c r="E13" s="167">
        <v>435358.37</v>
      </c>
      <c r="F13" s="167">
        <v>368958.37</v>
      </c>
      <c r="G13" s="167">
        <v>66400</v>
      </c>
      <c r="H13" s="168"/>
      <c r="I13" s="174"/>
      <c r="J13" s="174"/>
      <c r="K13" s="174"/>
      <c r="L13" s="174" t="s">
        <v>185</v>
      </c>
      <c r="M13" s="174"/>
      <c r="N13" s="174"/>
      <c r="O13" s="174"/>
      <c r="P13" s="174"/>
      <c r="Q13" s="174"/>
      <c r="R13" s="174"/>
      <c r="S13" s="175"/>
      <c r="T13" s="175"/>
      <c r="U13" s="123"/>
      <c r="V13" s="175"/>
      <c r="W13" s="133"/>
      <c r="X13" s="133"/>
    </row>
    <row r="14" spans="1:24" s="13" customFormat="1" ht="26.1" customHeight="1">
      <c r="A14" s="40" t="s">
        <v>124</v>
      </c>
      <c r="B14" s="22" t="s">
        <v>105</v>
      </c>
      <c r="C14" s="41" t="s">
        <v>125</v>
      </c>
      <c r="D14" s="167">
        <v>435358.37</v>
      </c>
      <c r="E14" s="167">
        <v>435358.37</v>
      </c>
      <c r="F14" s="167">
        <v>368958.37</v>
      </c>
      <c r="G14" s="167">
        <v>66400</v>
      </c>
      <c r="H14" s="168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175"/>
      <c r="U14" s="123"/>
      <c r="V14" s="175"/>
      <c r="W14" s="133"/>
      <c r="X14" s="133"/>
    </row>
    <row r="15" spans="1:24" s="13" customFormat="1" ht="26.1" customHeight="1">
      <c r="A15" s="40" t="s">
        <v>126</v>
      </c>
      <c r="B15" s="22" t="s">
        <v>105</v>
      </c>
      <c r="C15" s="41" t="s">
        <v>118</v>
      </c>
      <c r="D15" s="167">
        <v>435358.37</v>
      </c>
      <c r="E15" s="167">
        <v>435358.37</v>
      </c>
      <c r="F15" s="167">
        <v>368958.37</v>
      </c>
      <c r="G15" s="167">
        <v>66400</v>
      </c>
      <c r="H15" s="168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175"/>
      <c r="U15" s="123"/>
      <c r="V15" s="175"/>
      <c r="W15" s="133"/>
      <c r="X15" s="133"/>
    </row>
    <row r="16" spans="1:24" s="13" customFormat="1" ht="26.1" customHeight="1">
      <c r="A16" s="40" t="s">
        <v>127</v>
      </c>
      <c r="B16" s="22" t="s">
        <v>105</v>
      </c>
      <c r="C16" s="41" t="s">
        <v>128</v>
      </c>
      <c r="D16" s="167">
        <v>967339</v>
      </c>
      <c r="E16" s="167">
        <v>967339</v>
      </c>
      <c r="F16" s="167">
        <v>820939</v>
      </c>
      <c r="G16" s="167">
        <v>146400</v>
      </c>
      <c r="H16" s="17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s="13" customFormat="1" ht="26.1" customHeight="1">
      <c r="A17" s="40" t="s">
        <v>129</v>
      </c>
      <c r="B17" s="22" t="s">
        <v>105</v>
      </c>
      <c r="C17" s="41" t="s">
        <v>130</v>
      </c>
      <c r="D17" s="167">
        <v>777782.35</v>
      </c>
      <c r="E17" s="167">
        <v>777782.35</v>
      </c>
      <c r="F17" s="167">
        <v>663982.35</v>
      </c>
      <c r="G17" s="167">
        <v>113800</v>
      </c>
      <c r="H17" s="173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s="13" customFormat="1" ht="26.1" customHeight="1">
      <c r="A18" s="40" t="s">
        <v>131</v>
      </c>
      <c r="B18" s="22" t="s">
        <v>105</v>
      </c>
      <c r="C18" s="41" t="s">
        <v>118</v>
      </c>
      <c r="D18" s="167">
        <v>777782.35</v>
      </c>
      <c r="E18" s="167">
        <v>777782.35</v>
      </c>
      <c r="F18" s="167">
        <v>663982.35</v>
      </c>
      <c r="G18" s="167">
        <v>113800</v>
      </c>
      <c r="H18" s="173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s="13" customFormat="1" ht="26.1" customHeight="1">
      <c r="A19" s="40" t="s">
        <v>132</v>
      </c>
      <c r="B19" s="22" t="s">
        <v>105</v>
      </c>
      <c r="C19" s="41" t="s">
        <v>133</v>
      </c>
      <c r="D19" s="167">
        <v>189556.67</v>
      </c>
      <c r="E19" s="167">
        <v>189556.67</v>
      </c>
      <c r="F19" s="167">
        <v>156956.67000000001</v>
      </c>
      <c r="G19" s="167">
        <v>32600</v>
      </c>
      <c r="H19" s="17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s="13" customFormat="1" ht="26.1" customHeight="1">
      <c r="A20" s="40" t="s">
        <v>134</v>
      </c>
      <c r="B20" s="22" t="s">
        <v>105</v>
      </c>
      <c r="C20" s="41" t="s">
        <v>118</v>
      </c>
      <c r="D20" s="167">
        <v>189556.67</v>
      </c>
      <c r="E20" s="167">
        <v>189556.67</v>
      </c>
      <c r="F20" s="167">
        <v>156956.67000000001</v>
      </c>
      <c r="G20" s="167">
        <v>32600</v>
      </c>
      <c r="H20" s="17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s="13" customFormat="1" ht="26.1" customHeight="1">
      <c r="A21" s="40" t="s">
        <v>135</v>
      </c>
      <c r="B21" s="22" t="s">
        <v>105</v>
      </c>
      <c r="C21" s="41" t="s">
        <v>136</v>
      </c>
      <c r="D21" s="167">
        <v>798444.58</v>
      </c>
      <c r="E21" s="167">
        <v>798444.58</v>
      </c>
      <c r="F21" s="167">
        <v>685244.58</v>
      </c>
      <c r="G21" s="167">
        <v>113200</v>
      </c>
      <c r="H21" s="173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s="13" customFormat="1" ht="26.1" customHeight="1">
      <c r="A22" s="40" t="s">
        <v>137</v>
      </c>
      <c r="B22" s="22" t="s">
        <v>105</v>
      </c>
      <c r="C22" s="41" t="s">
        <v>138</v>
      </c>
      <c r="D22" s="167">
        <v>798444.58</v>
      </c>
      <c r="E22" s="167">
        <v>798444.58</v>
      </c>
      <c r="F22" s="167">
        <v>685244.58</v>
      </c>
      <c r="G22" s="167">
        <v>113200</v>
      </c>
      <c r="H22" s="173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s="13" customFormat="1" ht="26.1" customHeight="1">
      <c r="A23" s="40" t="s">
        <v>139</v>
      </c>
      <c r="B23" s="22" t="s">
        <v>105</v>
      </c>
      <c r="C23" s="41" t="s">
        <v>118</v>
      </c>
      <c r="D23" s="167">
        <v>798444.58</v>
      </c>
      <c r="E23" s="167">
        <v>798444.58</v>
      </c>
      <c r="F23" s="167">
        <v>685244.58</v>
      </c>
      <c r="G23" s="167">
        <v>113200</v>
      </c>
      <c r="H23" s="173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4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topLeftCell="A4" workbookViewId="0">
      <selection activeCell="D10" sqref="D10:D11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47" customWidth="1"/>
    <col min="5" max="7" width="21.5" style="47" customWidth="1"/>
    <col min="8" max="9" width="6.83203125" style="1" customWidth="1"/>
    <col min="10" max="16384" width="9.1640625" style="1"/>
  </cols>
  <sheetData>
    <row r="1" spans="1:9" ht="24.75" customHeight="1">
      <c r="A1" s="126"/>
      <c r="B1" s="126"/>
      <c r="C1" s="126"/>
      <c r="D1" s="171"/>
      <c r="E1" s="171"/>
      <c r="F1" s="171"/>
      <c r="G1" s="171" t="s">
        <v>186</v>
      </c>
      <c r="H1" s="129"/>
      <c r="I1" s="129"/>
    </row>
    <row r="2" spans="1:9" ht="24.75" customHeight="1">
      <c r="A2" s="221" t="s">
        <v>187</v>
      </c>
      <c r="B2" s="221"/>
      <c r="C2" s="221"/>
      <c r="D2" s="250"/>
      <c r="E2" s="250"/>
      <c r="F2" s="250"/>
      <c r="G2" s="250"/>
      <c r="H2" s="129"/>
      <c r="I2" s="129"/>
    </row>
    <row r="3" spans="1:9" s="13" customFormat="1" ht="24.75" customHeight="1">
      <c r="A3" s="127"/>
      <c r="B3" s="126"/>
      <c r="C3" s="126"/>
      <c r="D3" s="171"/>
      <c r="E3" s="171"/>
      <c r="F3" s="171"/>
      <c r="G3" s="171" t="s">
        <v>87</v>
      </c>
      <c r="H3" s="133"/>
      <c r="I3" s="133"/>
    </row>
    <row r="4" spans="1:9" s="13" customFormat="1" ht="24.75" customHeight="1">
      <c r="A4" s="252" t="s">
        <v>109</v>
      </c>
      <c r="B4" s="223" t="s">
        <v>88</v>
      </c>
      <c r="C4" s="237" t="s">
        <v>110</v>
      </c>
      <c r="D4" s="235" t="s">
        <v>90</v>
      </c>
      <c r="E4" s="235" t="s">
        <v>167</v>
      </c>
      <c r="F4" s="235"/>
      <c r="G4" s="235"/>
      <c r="H4" s="133"/>
      <c r="I4" s="133"/>
    </row>
    <row r="5" spans="1:9" s="13" customFormat="1" ht="24.75" customHeight="1">
      <c r="A5" s="252"/>
      <c r="B5" s="223"/>
      <c r="C5" s="237"/>
      <c r="D5" s="235"/>
      <c r="E5" s="235" t="s">
        <v>173</v>
      </c>
      <c r="F5" s="235" t="s">
        <v>174</v>
      </c>
      <c r="G5" s="235" t="s">
        <v>175</v>
      </c>
      <c r="H5" s="133"/>
      <c r="I5" s="133"/>
    </row>
    <row r="6" spans="1:9" s="13" customFormat="1" ht="30.75" customHeight="1">
      <c r="A6" s="252"/>
      <c r="B6" s="223"/>
      <c r="C6" s="237"/>
      <c r="D6" s="235"/>
      <c r="E6" s="235"/>
      <c r="F6" s="235"/>
      <c r="G6" s="235"/>
      <c r="H6" s="133"/>
      <c r="I6" s="133"/>
    </row>
    <row r="7" spans="1:9" s="13" customFormat="1" ht="27" customHeight="1">
      <c r="A7" s="21"/>
      <c r="B7" s="22" t="s">
        <v>105</v>
      </c>
      <c r="C7" s="23" t="s">
        <v>106</v>
      </c>
      <c r="D7" s="168">
        <f>D8+D13+D16+D21</f>
        <v>6626067.9500000002</v>
      </c>
      <c r="E7" s="168">
        <f>E8+E13+E16+E21</f>
        <v>5379412.9500000002</v>
      </c>
      <c r="F7" s="168">
        <f>F8+F13+F16+F21</f>
        <v>1125800</v>
      </c>
      <c r="G7" s="168">
        <f>G8+G13+G16+G21</f>
        <v>120855</v>
      </c>
    </row>
    <row r="8" spans="1:9" s="13" customFormat="1" ht="27" customHeight="1">
      <c r="A8" s="40" t="s">
        <v>113</v>
      </c>
      <c r="B8" s="22" t="s">
        <v>105</v>
      </c>
      <c r="C8" s="41" t="s">
        <v>114</v>
      </c>
      <c r="D8" s="172">
        <f>D9+D11</f>
        <v>4424926</v>
      </c>
      <c r="E8" s="172">
        <f>E9+E11</f>
        <v>3504271</v>
      </c>
      <c r="F8" s="172">
        <f>F9+F11</f>
        <v>799800</v>
      </c>
      <c r="G8" s="172">
        <f>G9+G11</f>
        <v>120855</v>
      </c>
      <c r="H8" s="133"/>
      <c r="I8" s="133"/>
    </row>
    <row r="9" spans="1:9" s="13" customFormat="1" ht="27" customHeight="1">
      <c r="A9" s="40" t="s">
        <v>115</v>
      </c>
      <c r="B9" s="22" t="s">
        <v>105</v>
      </c>
      <c r="C9" s="41" t="s">
        <v>116</v>
      </c>
      <c r="D9" s="172">
        <v>4148924</v>
      </c>
      <c r="E9" s="167">
        <v>3397269</v>
      </c>
      <c r="F9" s="167">
        <v>630800</v>
      </c>
      <c r="G9" s="167">
        <v>120855</v>
      </c>
      <c r="H9" s="133"/>
      <c r="I9" s="133"/>
    </row>
    <row r="10" spans="1:9" s="13" customFormat="1" ht="27" customHeight="1">
      <c r="A10" s="40" t="s">
        <v>117</v>
      </c>
      <c r="B10" s="22" t="s">
        <v>105</v>
      </c>
      <c r="C10" s="41" t="s">
        <v>118</v>
      </c>
      <c r="D10" s="172">
        <v>4148924</v>
      </c>
      <c r="E10" s="167">
        <v>3397269</v>
      </c>
      <c r="F10" s="167">
        <v>630800</v>
      </c>
      <c r="G10" s="167">
        <v>120855</v>
      </c>
      <c r="H10" s="133"/>
      <c r="I10" s="133"/>
    </row>
    <row r="11" spans="1:9" s="13" customFormat="1" ht="27" customHeight="1">
      <c r="A11" s="40" t="s">
        <v>119</v>
      </c>
      <c r="B11" s="22" t="s">
        <v>105</v>
      </c>
      <c r="C11" s="41" t="s">
        <v>120</v>
      </c>
      <c r="D11" s="167">
        <v>276002</v>
      </c>
      <c r="E11" s="167">
        <v>107002</v>
      </c>
      <c r="F11" s="167">
        <v>169000</v>
      </c>
      <c r="G11" s="168"/>
      <c r="H11" s="133"/>
      <c r="I11" s="133"/>
    </row>
    <row r="12" spans="1:9" s="13" customFormat="1" ht="27" customHeight="1">
      <c r="A12" s="40" t="s">
        <v>121</v>
      </c>
      <c r="B12" s="22" t="s">
        <v>105</v>
      </c>
      <c r="C12" s="41" t="s">
        <v>118</v>
      </c>
      <c r="D12" s="167">
        <v>276002</v>
      </c>
      <c r="E12" s="167">
        <v>107002</v>
      </c>
      <c r="F12" s="167">
        <v>169000</v>
      </c>
      <c r="G12" s="168"/>
      <c r="H12" s="133"/>
      <c r="I12" s="133"/>
    </row>
    <row r="13" spans="1:9" s="13" customFormat="1" ht="27" customHeight="1">
      <c r="A13" s="40" t="s">
        <v>122</v>
      </c>
      <c r="B13" s="22" t="s">
        <v>105</v>
      </c>
      <c r="C13" s="41" t="s">
        <v>123</v>
      </c>
      <c r="D13" s="167">
        <v>435358.37</v>
      </c>
      <c r="E13" s="167">
        <v>368958.37</v>
      </c>
      <c r="F13" s="167">
        <v>66400</v>
      </c>
      <c r="G13" s="168"/>
      <c r="H13" s="133"/>
      <c r="I13" s="133"/>
    </row>
    <row r="14" spans="1:9" s="13" customFormat="1" ht="27" customHeight="1">
      <c r="A14" s="40" t="s">
        <v>124</v>
      </c>
      <c r="B14" s="22" t="s">
        <v>105</v>
      </c>
      <c r="C14" s="41" t="s">
        <v>125</v>
      </c>
      <c r="D14" s="167">
        <v>435358.37</v>
      </c>
      <c r="E14" s="167">
        <v>368958.37</v>
      </c>
      <c r="F14" s="167">
        <v>66400</v>
      </c>
      <c r="G14" s="168"/>
      <c r="H14" s="133"/>
      <c r="I14" s="133"/>
    </row>
    <row r="15" spans="1:9" s="13" customFormat="1" ht="27" customHeight="1">
      <c r="A15" s="40" t="s">
        <v>126</v>
      </c>
      <c r="B15" s="22" t="s">
        <v>105</v>
      </c>
      <c r="C15" s="41" t="s">
        <v>118</v>
      </c>
      <c r="D15" s="167">
        <v>435358.37</v>
      </c>
      <c r="E15" s="167">
        <v>368958.37</v>
      </c>
      <c r="F15" s="167">
        <v>66400</v>
      </c>
      <c r="G15" s="168"/>
      <c r="H15" s="133"/>
      <c r="I15" s="133"/>
    </row>
    <row r="16" spans="1:9" s="13" customFormat="1" ht="27" customHeight="1">
      <c r="A16" s="40" t="s">
        <v>127</v>
      </c>
      <c r="B16" s="22" t="s">
        <v>105</v>
      </c>
      <c r="C16" s="41" t="s">
        <v>128</v>
      </c>
      <c r="D16" s="167">
        <v>967339</v>
      </c>
      <c r="E16" s="167">
        <v>820939</v>
      </c>
      <c r="F16" s="167">
        <v>146400</v>
      </c>
      <c r="G16" s="173"/>
      <c r="H16" s="133"/>
      <c r="I16" s="133"/>
    </row>
    <row r="17" spans="1:7" s="13" customFormat="1" ht="27" customHeight="1">
      <c r="A17" s="40" t="s">
        <v>129</v>
      </c>
      <c r="B17" s="22" t="s">
        <v>105</v>
      </c>
      <c r="C17" s="41" t="s">
        <v>130</v>
      </c>
      <c r="D17" s="167">
        <v>777782.35</v>
      </c>
      <c r="E17" s="167">
        <v>663982.35</v>
      </c>
      <c r="F17" s="167">
        <v>113800</v>
      </c>
      <c r="G17" s="173"/>
    </row>
    <row r="18" spans="1:7" s="13" customFormat="1" ht="27" customHeight="1">
      <c r="A18" s="40" t="s">
        <v>131</v>
      </c>
      <c r="B18" s="22" t="s">
        <v>105</v>
      </c>
      <c r="C18" s="41" t="s">
        <v>118</v>
      </c>
      <c r="D18" s="167">
        <v>777782.35</v>
      </c>
      <c r="E18" s="167">
        <v>663982.35</v>
      </c>
      <c r="F18" s="167">
        <v>113800</v>
      </c>
      <c r="G18" s="173"/>
    </row>
    <row r="19" spans="1:7" s="13" customFormat="1" ht="27" customHeight="1">
      <c r="A19" s="40" t="s">
        <v>132</v>
      </c>
      <c r="B19" s="22" t="s">
        <v>105</v>
      </c>
      <c r="C19" s="41" t="s">
        <v>133</v>
      </c>
      <c r="D19" s="167">
        <v>189556.67</v>
      </c>
      <c r="E19" s="167">
        <v>156956.67000000001</v>
      </c>
      <c r="F19" s="167">
        <v>32600</v>
      </c>
      <c r="G19" s="173"/>
    </row>
    <row r="20" spans="1:7" s="13" customFormat="1" ht="27" customHeight="1">
      <c r="A20" s="40" t="s">
        <v>134</v>
      </c>
      <c r="B20" s="22" t="s">
        <v>105</v>
      </c>
      <c r="C20" s="41" t="s">
        <v>118</v>
      </c>
      <c r="D20" s="167">
        <v>189556.67</v>
      </c>
      <c r="E20" s="167">
        <v>156956.67000000001</v>
      </c>
      <c r="F20" s="167">
        <v>32600</v>
      </c>
      <c r="G20" s="173"/>
    </row>
    <row r="21" spans="1:7" s="13" customFormat="1" ht="27" customHeight="1">
      <c r="A21" s="40" t="s">
        <v>135</v>
      </c>
      <c r="B21" s="22" t="s">
        <v>105</v>
      </c>
      <c r="C21" s="41" t="s">
        <v>136</v>
      </c>
      <c r="D21" s="167">
        <v>798444.58</v>
      </c>
      <c r="E21" s="167">
        <v>685244.58</v>
      </c>
      <c r="F21" s="167">
        <v>113200</v>
      </c>
      <c r="G21" s="173"/>
    </row>
    <row r="22" spans="1:7" s="13" customFormat="1" ht="27" customHeight="1">
      <c r="A22" s="40" t="s">
        <v>137</v>
      </c>
      <c r="B22" s="22" t="s">
        <v>105</v>
      </c>
      <c r="C22" s="41" t="s">
        <v>138</v>
      </c>
      <c r="D22" s="167">
        <v>798444.58</v>
      </c>
      <c r="E22" s="167">
        <v>685244.58</v>
      </c>
      <c r="F22" s="167">
        <v>113200</v>
      </c>
      <c r="G22" s="173"/>
    </row>
    <row r="23" spans="1:7" s="13" customFormat="1" ht="27" customHeight="1">
      <c r="A23" s="40" t="s">
        <v>139</v>
      </c>
      <c r="B23" s="22" t="s">
        <v>105</v>
      </c>
      <c r="C23" s="41" t="s">
        <v>118</v>
      </c>
      <c r="D23" s="167">
        <v>798444.58</v>
      </c>
      <c r="E23" s="167">
        <v>685244.58</v>
      </c>
      <c r="F23" s="167">
        <v>113200</v>
      </c>
      <c r="G23" s="173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4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D23" sqref="D23"/>
    </sheetView>
  </sheetViews>
  <sheetFormatPr defaultColWidth="6.6640625" defaultRowHeight="11.25"/>
  <cols>
    <col min="1" max="1" width="23.1640625" style="1" customWidth="1"/>
    <col min="2" max="2" width="9.83203125" style="1" customWidth="1"/>
    <col min="3" max="3" width="37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3" width="10.1640625" style="1" customWidth="1"/>
    <col min="24" max="24" width="12" style="1" customWidth="1"/>
    <col min="25" max="25" width="11" style="1" customWidth="1"/>
    <col min="26" max="26" width="12.33203125" style="48" customWidth="1"/>
    <col min="27" max="16384" width="6.6640625" style="1"/>
  </cols>
  <sheetData>
    <row r="1" spans="1:256" s="129" customFormat="1" ht="23.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L1" s="97"/>
      <c r="M1" s="97"/>
      <c r="N1" s="97"/>
      <c r="O1" s="97"/>
      <c r="P1" s="97"/>
      <c r="Q1" s="97"/>
      <c r="R1" s="97"/>
      <c r="S1" s="97"/>
      <c r="T1" s="260" t="s">
        <v>188</v>
      </c>
      <c r="U1" s="260"/>
      <c r="V1" s="260"/>
      <c r="W1" s="260"/>
      <c r="X1" s="260"/>
      <c r="Y1" s="260"/>
      <c r="Z1" s="166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  <c r="II1" s="120"/>
      <c r="IJ1" s="120"/>
      <c r="IK1" s="120"/>
      <c r="IL1" s="120"/>
      <c r="IM1" s="120"/>
      <c r="IN1" s="120"/>
      <c r="IO1" s="120"/>
      <c r="IP1" s="120"/>
      <c r="IQ1" s="120"/>
      <c r="IR1" s="120"/>
      <c r="IS1" s="120"/>
      <c r="IT1" s="120"/>
      <c r="IU1" s="120"/>
      <c r="IV1" s="120"/>
    </row>
    <row r="2" spans="1:256" s="129" customFormat="1" ht="23.1" customHeight="1">
      <c r="A2" s="221" t="s">
        <v>189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169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0"/>
      <c r="IS2" s="120"/>
      <c r="IT2" s="120"/>
      <c r="IU2" s="120"/>
      <c r="IV2" s="120"/>
    </row>
    <row r="3" spans="1:256" s="133" customFormat="1" ht="44.25" customHeight="1">
      <c r="D3" s="99"/>
      <c r="E3" s="99"/>
      <c r="F3" s="99"/>
      <c r="G3" s="99"/>
      <c r="H3" s="99"/>
      <c r="I3" s="99"/>
      <c r="J3" s="99"/>
      <c r="L3" s="164"/>
      <c r="M3" s="164"/>
      <c r="N3" s="126"/>
      <c r="O3" s="99"/>
      <c r="P3" s="165"/>
      <c r="Q3" s="99"/>
      <c r="R3" s="99"/>
      <c r="S3" s="164"/>
      <c r="U3" s="166"/>
      <c r="V3" s="166"/>
      <c r="W3" s="166"/>
      <c r="X3" s="166"/>
      <c r="Y3" s="166" t="s">
        <v>87</v>
      </c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  <c r="IV3" s="120"/>
    </row>
    <row r="4" spans="1:256" s="133" customFormat="1" ht="23.1" customHeight="1">
      <c r="A4" s="223" t="s">
        <v>109</v>
      </c>
      <c r="B4" s="223" t="s">
        <v>88</v>
      </c>
      <c r="C4" s="223" t="s">
        <v>110</v>
      </c>
      <c r="D4" s="229" t="s">
        <v>111</v>
      </c>
      <c r="E4" s="223" t="s">
        <v>190</v>
      </c>
      <c r="F4" s="223"/>
      <c r="G4" s="223"/>
      <c r="H4" s="223"/>
      <c r="I4" s="223"/>
      <c r="J4" s="223"/>
      <c r="K4" s="223" t="s">
        <v>191</v>
      </c>
      <c r="L4" s="223"/>
      <c r="M4" s="223"/>
      <c r="N4" s="223"/>
      <c r="O4" s="223"/>
      <c r="P4" s="223"/>
      <c r="Q4" s="223"/>
      <c r="R4" s="261"/>
      <c r="S4" s="261" t="s">
        <v>192</v>
      </c>
      <c r="T4" s="262" t="s">
        <v>193</v>
      </c>
      <c r="U4" s="263"/>
      <c r="V4" s="263"/>
      <c r="W4" s="263"/>
      <c r="X4" s="263"/>
      <c r="Y4" s="264"/>
      <c r="Z4" s="169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  <c r="IV4" s="120"/>
    </row>
    <row r="5" spans="1:256" s="133" customFormat="1" ht="19.5" customHeight="1">
      <c r="A5" s="223"/>
      <c r="B5" s="223"/>
      <c r="C5" s="223"/>
      <c r="D5" s="229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61"/>
      <c r="S5" s="261"/>
      <c r="T5" s="228"/>
      <c r="U5" s="265"/>
      <c r="V5" s="265"/>
      <c r="W5" s="265"/>
      <c r="X5" s="265"/>
      <c r="Y5" s="266"/>
      <c r="Z5" s="169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  <c r="IV5" s="120"/>
    </row>
    <row r="6" spans="1:256" s="133" customFormat="1" ht="50.25" customHeight="1">
      <c r="A6" s="223"/>
      <c r="B6" s="223"/>
      <c r="C6" s="223"/>
      <c r="D6" s="223"/>
      <c r="E6" s="134" t="s">
        <v>104</v>
      </c>
      <c r="F6" s="134" t="s">
        <v>194</v>
      </c>
      <c r="G6" s="134" t="s">
        <v>195</v>
      </c>
      <c r="H6" s="134" t="s">
        <v>196</v>
      </c>
      <c r="I6" s="134" t="s">
        <v>197</v>
      </c>
      <c r="J6" s="134" t="s">
        <v>198</v>
      </c>
      <c r="K6" s="19" t="s">
        <v>104</v>
      </c>
      <c r="L6" s="19" t="s">
        <v>199</v>
      </c>
      <c r="M6" s="19" t="s">
        <v>200</v>
      </c>
      <c r="N6" s="134" t="s">
        <v>201</v>
      </c>
      <c r="O6" s="134" t="s">
        <v>202</v>
      </c>
      <c r="P6" s="134" t="s">
        <v>203</v>
      </c>
      <c r="Q6" s="134" t="s">
        <v>204</v>
      </c>
      <c r="R6" s="159" t="s">
        <v>205</v>
      </c>
      <c r="S6" s="223"/>
      <c r="T6" s="128" t="s">
        <v>104</v>
      </c>
      <c r="U6" s="128" t="s">
        <v>206</v>
      </c>
      <c r="V6" s="128" t="s">
        <v>207</v>
      </c>
      <c r="W6" s="128" t="s">
        <v>208</v>
      </c>
      <c r="X6" s="128" t="s">
        <v>209</v>
      </c>
      <c r="Y6" s="170" t="s">
        <v>193</v>
      </c>
      <c r="Z6" s="169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  <c r="IV6" s="120"/>
    </row>
    <row r="7" spans="1:256" s="13" customFormat="1" ht="21" customHeight="1">
      <c r="A7" s="21"/>
      <c r="B7" s="22" t="s">
        <v>105</v>
      </c>
      <c r="C7" s="23" t="s">
        <v>106</v>
      </c>
      <c r="D7" s="52">
        <f>E7+K7+S7+T7</f>
        <v>5379411.6699999999</v>
      </c>
      <c r="E7" s="52">
        <f t="shared" ref="E7:Y7" si="0">E8+E13+E16+E21</f>
        <v>3332320</v>
      </c>
      <c r="F7" s="52">
        <f t="shared" si="0"/>
        <v>1943496</v>
      </c>
      <c r="G7" s="52">
        <f t="shared" si="0"/>
        <v>1195824</v>
      </c>
      <c r="H7" s="52">
        <f t="shared" si="0"/>
        <v>0</v>
      </c>
      <c r="I7" s="52">
        <f t="shared" si="0"/>
        <v>193000</v>
      </c>
      <c r="J7" s="52">
        <f t="shared" si="0"/>
        <v>0</v>
      </c>
      <c r="K7" s="52">
        <f t="shared" si="0"/>
        <v>1042254.27</v>
      </c>
      <c r="L7" s="52">
        <f t="shared" si="0"/>
        <v>502291.20000000001</v>
      </c>
      <c r="M7" s="52">
        <f t="shared" si="0"/>
        <v>251145.60000000001</v>
      </c>
      <c r="N7" s="52">
        <f t="shared" si="0"/>
        <v>235449</v>
      </c>
      <c r="O7" s="52">
        <f t="shared" si="0"/>
        <v>0</v>
      </c>
      <c r="P7" s="52">
        <f t="shared" si="0"/>
        <v>31393.200000000001</v>
      </c>
      <c r="Q7" s="52">
        <f t="shared" si="0"/>
        <v>21975.27</v>
      </c>
      <c r="R7" s="52">
        <f t="shared" si="0"/>
        <v>0</v>
      </c>
      <c r="S7" s="52">
        <f t="shared" si="0"/>
        <v>376718.4</v>
      </c>
      <c r="T7" s="52">
        <f>U7+V7+W7+X7+Y7</f>
        <v>628119</v>
      </c>
      <c r="U7" s="52">
        <f t="shared" si="0"/>
        <v>1260</v>
      </c>
      <c r="V7" s="52">
        <f t="shared" si="0"/>
        <v>526920</v>
      </c>
      <c r="W7" s="52">
        <f t="shared" si="0"/>
        <v>29152</v>
      </c>
      <c r="X7" s="52">
        <f t="shared" si="0"/>
        <v>48587</v>
      </c>
      <c r="Y7" s="52">
        <f t="shared" si="0"/>
        <v>22200</v>
      </c>
    </row>
    <row r="8" spans="1:256" s="133" customFormat="1" ht="21" customHeight="1">
      <c r="A8" s="40" t="s">
        <v>113</v>
      </c>
      <c r="B8" s="22" t="s">
        <v>105</v>
      </c>
      <c r="C8" s="41" t="s">
        <v>114</v>
      </c>
      <c r="D8" s="52">
        <f t="shared" ref="D8:D23" si="1">E8+K8+S8+T8</f>
        <v>3506198.66</v>
      </c>
      <c r="E8" s="54">
        <f t="shared" ref="E8:V8" si="2">E9+E11</f>
        <v>2154764</v>
      </c>
      <c r="F8" s="54">
        <f t="shared" si="2"/>
        <v>1236072</v>
      </c>
      <c r="G8" s="54">
        <f t="shared" si="2"/>
        <v>784644</v>
      </c>
      <c r="H8" s="54">
        <f t="shared" si="2"/>
        <v>0</v>
      </c>
      <c r="I8" s="54">
        <f t="shared" si="2"/>
        <v>134048</v>
      </c>
      <c r="J8" s="54">
        <f t="shared" si="2"/>
        <v>0</v>
      </c>
      <c r="K8" s="54">
        <f t="shared" si="2"/>
        <v>670877.74</v>
      </c>
      <c r="L8" s="54">
        <f t="shared" si="2"/>
        <v>323314.56</v>
      </c>
      <c r="M8" s="54">
        <f t="shared" si="2"/>
        <v>161657.28</v>
      </c>
      <c r="N8" s="54">
        <f t="shared" si="2"/>
        <v>151553.70000000001</v>
      </c>
      <c r="O8" s="54">
        <f t="shared" si="2"/>
        <v>0</v>
      </c>
      <c r="P8" s="54">
        <f t="shared" si="2"/>
        <v>20207.16</v>
      </c>
      <c r="Q8" s="54">
        <f t="shared" si="2"/>
        <v>14145.04</v>
      </c>
      <c r="R8" s="54">
        <f t="shared" si="2"/>
        <v>0</v>
      </c>
      <c r="S8" s="54">
        <f t="shared" si="2"/>
        <v>242485.92</v>
      </c>
      <c r="T8" s="52">
        <f t="shared" ref="T8:T23" si="3">U8+V8+W8+X8+Y8</f>
        <v>438071</v>
      </c>
      <c r="U8" s="54">
        <f t="shared" si="2"/>
        <v>1260</v>
      </c>
      <c r="V8" s="54">
        <f t="shared" si="2"/>
        <v>363240</v>
      </c>
      <c r="W8" s="54">
        <v>20096</v>
      </c>
      <c r="X8" s="54">
        <v>31275</v>
      </c>
      <c r="Y8" s="54">
        <v>22200</v>
      </c>
      <c r="Z8" s="169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</row>
    <row r="9" spans="1:256" s="129" customFormat="1" ht="21" customHeight="1">
      <c r="A9" s="40" t="s">
        <v>115</v>
      </c>
      <c r="B9" s="22" t="s">
        <v>105</v>
      </c>
      <c r="C9" s="41" t="s">
        <v>116</v>
      </c>
      <c r="D9" s="52">
        <f t="shared" si="1"/>
        <v>3399196.66</v>
      </c>
      <c r="E9" s="54">
        <v>2123722</v>
      </c>
      <c r="F9" s="54">
        <v>1236072</v>
      </c>
      <c r="G9" s="54">
        <v>784644</v>
      </c>
      <c r="H9" s="54">
        <v>0</v>
      </c>
      <c r="I9" s="54">
        <v>103006</v>
      </c>
      <c r="J9" s="54">
        <v>0</v>
      </c>
      <c r="K9" s="54">
        <v>670877.74</v>
      </c>
      <c r="L9" s="54">
        <v>323314.56</v>
      </c>
      <c r="M9" s="54">
        <v>161657.28</v>
      </c>
      <c r="N9" s="54">
        <v>151553.70000000001</v>
      </c>
      <c r="O9" s="54">
        <v>0</v>
      </c>
      <c r="P9" s="54">
        <v>20207.16</v>
      </c>
      <c r="Q9" s="54">
        <v>14145.04</v>
      </c>
      <c r="R9" s="54">
        <v>0</v>
      </c>
      <c r="S9" s="54">
        <v>242485.92</v>
      </c>
      <c r="T9" s="52">
        <f t="shared" si="3"/>
        <v>362111</v>
      </c>
      <c r="U9" s="54">
        <v>1260</v>
      </c>
      <c r="V9" s="54">
        <v>287280</v>
      </c>
      <c r="W9" s="54">
        <v>20096</v>
      </c>
      <c r="X9" s="54">
        <v>31275</v>
      </c>
      <c r="Y9" s="54">
        <v>22200</v>
      </c>
      <c r="Z9" s="169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  <c r="IV9" s="120"/>
    </row>
    <row r="10" spans="1:256" s="129" customFormat="1" ht="21" customHeight="1">
      <c r="A10" s="40" t="s">
        <v>117</v>
      </c>
      <c r="B10" s="22" t="s">
        <v>105</v>
      </c>
      <c r="C10" s="41" t="s">
        <v>118</v>
      </c>
      <c r="D10" s="52">
        <f t="shared" si="1"/>
        <v>3399196.66</v>
      </c>
      <c r="E10" s="54">
        <v>2123722</v>
      </c>
      <c r="F10" s="54">
        <v>1236072</v>
      </c>
      <c r="G10" s="54">
        <v>784644</v>
      </c>
      <c r="H10" s="54">
        <v>0</v>
      </c>
      <c r="I10" s="54">
        <v>103006</v>
      </c>
      <c r="J10" s="54">
        <v>0</v>
      </c>
      <c r="K10" s="54">
        <v>670877.74</v>
      </c>
      <c r="L10" s="54">
        <v>323314.56</v>
      </c>
      <c r="M10" s="54">
        <v>161657.28</v>
      </c>
      <c r="N10" s="54">
        <v>151553.70000000001</v>
      </c>
      <c r="O10" s="54">
        <v>0</v>
      </c>
      <c r="P10" s="54">
        <v>20207.16</v>
      </c>
      <c r="Q10" s="54">
        <v>14145.04</v>
      </c>
      <c r="R10" s="54">
        <v>0</v>
      </c>
      <c r="S10" s="54">
        <v>242485.92</v>
      </c>
      <c r="T10" s="52">
        <f t="shared" si="3"/>
        <v>362111</v>
      </c>
      <c r="U10" s="54">
        <v>1260</v>
      </c>
      <c r="V10" s="54">
        <v>287280</v>
      </c>
      <c r="W10" s="54">
        <v>20096</v>
      </c>
      <c r="X10" s="54">
        <v>31275</v>
      </c>
      <c r="Y10" s="54">
        <v>22200</v>
      </c>
      <c r="Z10" s="169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</row>
    <row r="11" spans="1:256" s="129" customFormat="1" ht="21" customHeight="1">
      <c r="A11" s="40" t="s">
        <v>119</v>
      </c>
      <c r="B11" s="22" t="s">
        <v>105</v>
      </c>
      <c r="C11" s="41" t="s">
        <v>120</v>
      </c>
      <c r="D11" s="52">
        <f t="shared" si="1"/>
        <v>107002</v>
      </c>
      <c r="E11" s="54">
        <v>31042</v>
      </c>
      <c r="F11" s="54">
        <v>0</v>
      </c>
      <c r="G11" s="54">
        <v>0</v>
      </c>
      <c r="H11" s="54">
        <v>0</v>
      </c>
      <c r="I11" s="54">
        <v>31042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2">
        <f t="shared" si="3"/>
        <v>75960</v>
      </c>
      <c r="U11" s="54">
        <v>0</v>
      </c>
      <c r="V11" s="54">
        <v>75960</v>
      </c>
      <c r="W11" s="54"/>
      <c r="X11" s="54"/>
      <c r="Y11" s="54"/>
      <c r="Z11" s="169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  <c r="IR11" s="120"/>
      <c r="IS11" s="120"/>
      <c r="IT11" s="120"/>
      <c r="IU11" s="120"/>
      <c r="IV11" s="120"/>
    </row>
    <row r="12" spans="1:256" s="129" customFormat="1" ht="21" customHeight="1">
      <c r="A12" s="40" t="s">
        <v>121</v>
      </c>
      <c r="B12" s="22" t="s">
        <v>105</v>
      </c>
      <c r="C12" s="41" t="s">
        <v>118</v>
      </c>
      <c r="D12" s="52">
        <f t="shared" si="1"/>
        <v>107002</v>
      </c>
      <c r="E12" s="54">
        <v>31042</v>
      </c>
      <c r="F12" s="54">
        <v>0</v>
      </c>
      <c r="G12" s="54">
        <v>0</v>
      </c>
      <c r="H12" s="54">
        <v>0</v>
      </c>
      <c r="I12" s="54">
        <v>31042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2">
        <f t="shared" si="3"/>
        <v>75960</v>
      </c>
      <c r="U12" s="54">
        <v>0</v>
      </c>
      <c r="V12" s="167">
        <v>75960</v>
      </c>
      <c r="W12" s="168"/>
      <c r="X12" s="168"/>
      <c r="Y12" s="168"/>
      <c r="Z12" s="169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</row>
    <row r="13" spans="1:256" s="129" customFormat="1" ht="21" customHeight="1">
      <c r="A13" s="40" t="s">
        <v>122</v>
      </c>
      <c r="B13" s="22" t="s">
        <v>105</v>
      </c>
      <c r="C13" s="41" t="s">
        <v>123</v>
      </c>
      <c r="D13" s="52">
        <f t="shared" si="1"/>
        <v>368542.17</v>
      </c>
      <c r="E13" s="54">
        <v>232724</v>
      </c>
      <c r="F13" s="54">
        <v>138480</v>
      </c>
      <c r="G13" s="54">
        <v>82704</v>
      </c>
      <c r="H13" s="54">
        <v>0</v>
      </c>
      <c r="I13" s="54">
        <v>11540</v>
      </c>
      <c r="J13" s="54">
        <v>0</v>
      </c>
      <c r="K13" s="54">
        <v>73433.09</v>
      </c>
      <c r="L13" s="54">
        <v>35389.440000000002</v>
      </c>
      <c r="M13" s="54">
        <v>17694.72</v>
      </c>
      <c r="N13" s="54">
        <v>16588.8</v>
      </c>
      <c r="O13" s="54">
        <v>0</v>
      </c>
      <c r="P13" s="54">
        <v>2211.84</v>
      </c>
      <c r="Q13" s="54">
        <v>1548.29</v>
      </c>
      <c r="R13" s="54">
        <v>0</v>
      </c>
      <c r="S13" s="54">
        <v>26542.080000000002</v>
      </c>
      <c r="T13" s="52">
        <f t="shared" si="3"/>
        <v>35843</v>
      </c>
      <c r="U13" s="54">
        <v>0</v>
      </c>
      <c r="V13" s="167">
        <v>30720</v>
      </c>
      <c r="W13" s="167">
        <v>1700</v>
      </c>
      <c r="X13" s="54">
        <v>3423</v>
      </c>
      <c r="Y13" s="54"/>
      <c r="Z13" s="169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  <c r="IR13" s="120"/>
      <c r="IS13" s="120"/>
      <c r="IT13" s="120"/>
      <c r="IU13" s="120"/>
      <c r="IV13" s="120"/>
    </row>
    <row r="14" spans="1:256" s="129" customFormat="1" ht="21" customHeight="1">
      <c r="A14" s="40" t="s">
        <v>124</v>
      </c>
      <c r="B14" s="22" t="s">
        <v>105</v>
      </c>
      <c r="C14" s="41" t="s">
        <v>125</v>
      </c>
      <c r="D14" s="52">
        <f t="shared" si="1"/>
        <v>368542.17</v>
      </c>
      <c r="E14" s="54">
        <v>232724</v>
      </c>
      <c r="F14" s="54">
        <v>138480</v>
      </c>
      <c r="G14" s="54">
        <v>82704</v>
      </c>
      <c r="H14" s="54">
        <v>0</v>
      </c>
      <c r="I14" s="54">
        <v>11540</v>
      </c>
      <c r="J14" s="54">
        <v>0</v>
      </c>
      <c r="K14" s="54">
        <v>73433.09</v>
      </c>
      <c r="L14" s="54">
        <v>35389.440000000002</v>
      </c>
      <c r="M14" s="54">
        <v>17694.72</v>
      </c>
      <c r="N14" s="54">
        <v>16588.8</v>
      </c>
      <c r="O14" s="54">
        <v>0</v>
      </c>
      <c r="P14" s="54">
        <v>2211.84</v>
      </c>
      <c r="Q14" s="54">
        <v>1548.29</v>
      </c>
      <c r="R14" s="54">
        <v>0</v>
      </c>
      <c r="S14" s="54">
        <v>26542.080000000002</v>
      </c>
      <c r="T14" s="52">
        <f t="shared" si="3"/>
        <v>35843</v>
      </c>
      <c r="U14" s="54">
        <v>0</v>
      </c>
      <c r="V14" s="167">
        <v>30720</v>
      </c>
      <c r="W14" s="167">
        <v>1700</v>
      </c>
      <c r="X14" s="54">
        <v>3423</v>
      </c>
      <c r="Y14" s="54"/>
      <c r="Z14" s="169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  <c r="IR14" s="120"/>
      <c r="IS14" s="120"/>
      <c r="IT14" s="120"/>
      <c r="IU14" s="120"/>
      <c r="IV14" s="120"/>
    </row>
    <row r="15" spans="1:256" ht="21" customHeight="1">
      <c r="A15" s="40" t="s">
        <v>126</v>
      </c>
      <c r="B15" s="22" t="s">
        <v>105</v>
      </c>
      <c r="C15" s="41" t="s">
        <v>118</v>
      </c>
      <c r="D15" s="52">
        <f t="shared" si="1"/>
        <v>368542.17</v>
      </c>
      <c r="E15" s="54">
        <v>232724</v>
      </c>
      <c r="F15" s="54">
        <v>138480</v>
      </c>
      <c r="G15" s="54">
        <v>82704</v>
      </c>
      <c r="H15" s="54">
        <v>0</v>
      </c>
      <c r="I15" s="54">
        <v>11540</v>
      </c>
      <c r="J15" s="54">
        <v>0</v>
      </c>
      <c r="K15" s="54">
        <v>73433.09</v>
      </c>
      <c r="L15" s="54">
        <v>35389.440000000002</v>
      </c>
      <c r="M15" s="54">
        <v>17694.72</v>
      </c>
      <c r="N15" s="54">
        <v>16588.8</v>
      </c>
      <c r="O15" s="54">
        <v>0</v>
      </c>
      <c r="P15" s="54">
        <v>2211.84</v>
      </c>
      <c r="Q15" s="54">
        <v>1548.29</v>
      </c>
      <c r="R15" s="54">
        <v>0</v>
      </c>
      <c r="S15" s="54">
        <v>26542.080000000002</v>
      </c>
      <c r="T15" s="52">
        <f t="shared" si="3"/>
        <v>35843</v>
      </c>
      <c r="U15" s="54">
        <v>0</v>
      </c>
      <c r="V15" s="167">
        <v>30720</v>
      </c>
      <c r="W15" s="167">
        <v>1700</v>
      </c>
      <c r="X15" s="54">
        <v>3423</v>
      </c>
      <c r="Y15" s="54"/>
    </row>
    <row r="16" spans="1:256" ht="21" customHeight="1">
      <c r="A16" s="40" t="s">
        <v>127</v>
      </c>
      <c r="B16" s="22" t="s">
        <v>105</v>
      </c>
      <c r="C16" s="41" t="s">
        <v>128</v>
      </c>
      <c r="D16" s="52">
        <f t="shared" si="1"/>
        <v>819909.86</v>
      </c>
      <c r="E16" s="54">
        <f>E17+E19</f>
        <v>518524</v>
      </c>
      <c r="F16" s="54">
        <f>F17+F19</f>
        <v>309504</v>
      </c>
      <c r="G16" s="54">
        <f t="shared" ref="G16:X16" si="4">G17+G19</f>
        <v>183228</v>
      </c>
      <c r="H16" s="54">
        <f t="shared" si="4"/>
        <v>0</v>
      </c>
      <c r="I16" s="54">
        <f t="shared" si="4"/>
        <v>25792</v>
      </c>
      <c r="J16" s="54">
        <f t="shared" si="4"/>
        <v>0</v>
      </c>
      <c r="K16" s="54">
        <f t="shared" si="4"/>
        <v>163587.01999999999</v>
      </c>
      <c r="L16" s="54">
        <f t="shared" si="4"/>
        <v>78837.119999999995</v>
      </c>
      <c r="M16" s="54">
        <f t="shared" si="4"/>
        <v>39418.559999999998</v>
      </c>
      <c r="N16" s="54">
        <f t="shared" si="4"/>
        <v>36954.9</v>
      </c>
      <c r="O16" s="54">
        <f t="shared" si="4"/>
        <v>0</v>
      </c>
      <c r="P16" s="54">
        <f t="shared" si="4"/>
        <v>4927.32</v>
      </c>
      <c r="Q16" s="54">
        <f t="shared" si="4"/>
        <v>3449.12</v>
      </c>
      <c r="R16" s="54">
        <f t="shared" si="4"/>
        <v>0</v>
      </c>
      <c r="S16" s="54">
        <f t="shared" si="4"/>
        <v>59127.839999999997</v>
      </c>
      <c r="T16" s="52">
        <f t="shared" si="3"/>
        <v>78671</v>
      </c>
      <c r="U16" s="54">
        <f t="shared" si="4"/>
        <v>0</v>
      </c>
      <c r="V16" s="54">
        <f t="shared" si="4"/>
        <v>67320</v>
      </c>
      <c r="W16" s="54">
        <f t="shared" si="4"/>
        <v>3725</v>
      </c>
      <c r="X16" s="54">
        <f t="shared" si="4"/>
        <v>7626</v>
      </c>
      <c r="Y16" s="54"/>
    </row>
    <row r="17" spans="1:25" ht="21" customHeight="1">
      <c r="A17" s="40" t="s">
        <v>129</v>
      </c>
      <c r="B17" s="22" t="s">
        <v>105</v>
      </c>
      <c r="C17" s="41" t="s">
        <v>130</v>
      </c>
      <c r="D17" s="52">
        <f t="shared" si="1"/>
        <v>662952.94999999995</v>
      </c>
      <c r="E17" s="54">
        <v>419606</v>
      </c>
      <c r="F17" s="54">
        <v>254760</v>
      </c>
      <c r="G17" s="54">
        <v>143616</v>
      </c>
      <c r="H17" s="54">
        <v>0</v>
      </c>
      <c r="I17" s="54">
        <v>21230</v>
      </c>
      <c r="J17" s="54">
        <v>0</v>
      </c>
      <c r="K17" s="54">
        <v>132260.82999999999</v>
      </c>
      <c r="L17" s="54">
        <v>63740.160000000003</v>
      </c>
      <c r="M17" s="54">
        <v>31870.080000000002</v>
      </c>
      <c r="N17" s="54">
        <v>29878.2</v>
      </c>
      <c r="O17" s="54">
        <v>0</v>
      </c>
      <c r="P17" s="54">
        <v>3983.76</v>
      </c>
      <c r="Q17" s="54">
        <v>2788.63</v>
      </c>
      <c r="R17" s="54">
        <v>0</v>
      </c>
      <c r="S17" s="54">
        <v>47805.120000000003</v>
      </c>
      <c r="T17" s="52">
        <f t="shared" si="3"/>
        <v>63281</v>
      </c>
      <c r="U17" s="54">
        <v>0</v>
      </c>
      <c r="V17" s="167">
        <v>54120</v>
      </c>
      <c r="W17" s="54">
        <v>2995</v>
      </c>
      <c r="X17" s="54">
        <v>6166</v>
      </c>
      <c r="Y17" s="54"/>
    </row>
    <row r="18" spans="1:25" ht="21" customHeight="1">
      <c r="A18" s="40" t="s">
        <v>131</v>
      </c>
      <c r="B18" s="22" t="s">
        <v>105</v>
      </c>
      <c r="C18" s="41" t="s">
        <v>118</v>
      </c>
      <c r="D18" s="52">
        <f t="shared" si="1"/>
        <v>662952.94999999995</v>
      </c>
      <c r="E18" s="54">
        <v>419606</v>
      </c>
      <c r="F18" s="54">
        <v>254760</v>
      </c>
      <c r="G18" s="54">
        <v>143616</v>
      </c>
      <c r="H18" s="54">
        <v>0</v>
      </c>
      <c r="I18" s="54">
        <v>21230</v>
      </c>
      <c r="J18" s="54">
        <v>0</v>
      </c>
      <c r="K18" s="54">
        <v>132260.82999999999</v>
      </c>
      <c r="L18" s="54">
        <v>63740.160000000003</v>
      </c>
      <c r="M18" s="54">
        <v>31870.080000000002</v>
      </c>
      <c r="N18" s="54">
        <v>29878.2</v>
      </c>
      <c r="O18" s="54">
        <v>0</v>
      </c>
      <c r="P18" s="54">
        <v>3983.76</v>
      </c>
      <c r="Q18" s="54">
        <v>2788.63</v>
      </c>
      <c r="R18" s="54">
        <v>0</v>
      </c>
      <c r="S18" s="54">
        <v>47805.120000000003</v>
      </c>
      <c r="T18" s="52">
        <f t="shared" si="3"/>
        <v>63281</v>
      </c>
      <c r="U18" s="54">
        <v>0</v>
      </c>
      <c r="V18" s="167">
        <v>54120</v>
      </c>
      <c r="W18" s="54">
        <v>2995</v>
      </c>
      <c r="X18" s="54">
        <v>6166</v>
      </c>
      <c r="Y18" s="54"/>
    </row>
    <row r="19" spans="1:25" ht="21" customHeight="1">
      <c r="A19" s="40" t="s">
        <v>132</v>
      </c>
      <c r="B19" s="22" t="s">
        <v>105</v>
      </c>
      <c r="C19" s="41" t="s">
        <v>133</v>
      </c>
      <c r="D19" s="52">
        <f t="shared" si="1"/>
        <v>156956.91</v>
      </c>
      <c r="E19" s="54">
        <v>98918</v>
      </c>
      <c r="F19" s="54">
        <v>54744</v>
      </c>
      <c r="G19" s="54">
        <v>39612</v>
      </c>
      <c r="H19" s="54">
        <v>0</v>
      </c>
      <c r="I19" s="54">
        <v>4562</v>
      </c>
      <c r="J19" s="54">
        <v>0</v>
      </c>
      <c r="K19" s="54">
        <v>31326.19</v>
      </c>
      <c r="L19" s="54">
        <v>15096.96</v>
      </c>
      <c r="M19" s="54">
        <v>7548.48</v>
      </c>
      <c r="N19" s="54">
        <v>7076.7</v>
      </c>
      <c r="O19" s="54">
        <v>0</v>
      </c>
      <c r="P19" s="54">
        <v>943.56</v>
      </c>
      <c r="Q19" s="54">
        <v>660.49</v>
      </c>
      <c r="R19" s="54">
        <v>0</v>
      </c>
      <c r="S19" s="54">
        <v>11322.72</v>
      </c>
      <c r="T19" s="52">
        <f t="shared" si="3"/>
        <v>15390</v>
      </c>
      <c r="U19" s="54">
        <v>0</v>
      </c>
      <c r="V19" s="167">
        <v>13200</v>
      </c>
      <c r="W19" s="54">
        <v>730</v>
      </c>
      <c r="X19" s="54">
        <v>1460</v>
      </c>
      <c r="Y19" s="54"/>
    </row>
    <row r="20" spans="1:25" ht="21" customHeight="1">
      <c r="A20" s="40" t="s">
        <v>134</v>
      </c>
      <c r="B20" s="22" t="s">
        <v>105</v>
      </c>
      <c r="C20" s="41" t="s">
        <v>118</v>
      </c>
      <c r="D20" s="52">
        <f t="shared" si="1"/>
        <v>156956.91</v>
      </c>
      <c r="E20" s="54">
        <v>98918</v>
      </c>
      <c r="F20" s="54">
        <v>54744</v>
      </c>
      <c r="G20" s="54">
        <v>39612</v>
      </c>
      <c r="H20" s="54">
        <v>0</v>
      </c>
      <c r="I20" s="54">
        <v>4562</v>
      </c>
      <c r="J20" s="54">
        <v>0</v>
      </c>
      <c r="K20" s="54">
        <v>31326.19</v>
      </c>
      <c r="L20" s="54">
        <v>15096.96</v>
      </c>
      <c r="M20" s="54">
        <v>7548.48</v>
      </c>
      <c r="N20" s="54">
        <v>7076.7</v>
      </c>
      <c r="O20" s="54">
        <v>0</v>
      </c>
      <c r="P20" s="54">
        <v>943.56</v>
      </c>
      <c r="Q20" s="54">
        <v>660.49</v>
      </c>
      <c r="R20" s="54">
        <v>0</v>
      </c>
      <c r="S20" s="54">
        <v>11322.72</v>
      </c>
      <c r="T20" s="52">
        <f t="shared" si="3"/>
        <v>15390</v>
      </c>
      <c r="U20" s="54">
        <v>0</v>
      </c>
      <c r="V20" s="167">
        <v>13200</v>
      </c>
      <c r="W20" s="54">
        <v>730</v>
      </c>
      <c r="X20" s="54">
        <v>1460</v>
      </c>
      <c r="Y20" s="54"/>
    </row>
    <row r="21" spans="1:25" ht="21" customHeight="1">
      <c r="A21" s="40" t="s">
        <v>135</v>
      </c>
      <c r="B21" s="22" t="s">
        <v>105</v>
      </c>
      <c r="C21" s="41" t="s">
        <v>136</v>
      </c>
      <c r="D21" s="52">
        <f t="shared" si="1"/>
        <v>684760.98</v>
      </c>
      <c r="E21" s="54">
        <v>426308</v>
      </c>
      <c r="F21" s="54">
        <v>259440</v>
      </c>
      <c r="G21" s="54">
        <v>145248</v>
      </c>
      <c r="H21" s="54">
        <v>0</v>
      </c>
      <c r="I21" s="54">
        <v>21620</v>
      </c>
      <c r="J21" s="54">
        <v>0</v>
      </c>
      <c r="K21" s="54">
        <v>134356.42000000001</v>
      </c>
      <c r="L21" s="54">
        <v>64750.080000000002</v>
      </c>
      <c r="M21" s="54">
        <v>32375.040000000001</v>
      </c>
      <c r="N21" s="54">
        <v>30351.599999999999</v>
      </c>
      <c r="O21" s="54">
        <v>0</v>
      </c>
      <c r="P21" s="54">
        <v>4046.88</v>
      </c>
      <c r="Q21" s="54">
        <v>2832.82</v>
      </c>
      <c r="R21" s="54">
        <v>0</v>
      </c>
      <c r="S21" s="54">
        <v>48562.559999999998</v>
      </c>
      <c r="T21" s="52">
        <f t="shared" si="3"/>
        <v>75534</v>
      </c>
      <c r="U21" s="54">
        <v>0</v>
      </c>
      <c r="V21" s="167">
        <v>65640</v>
      </c>
      <c r="W21" s="54">
        <v>3631</v>
      </c>
      <c r="X21" s="54">
        <v>6263</v>
      </c>
      <c r="Y21" s="54"/>
    </row>
    <row r="22" spans="1:25" ht="21" customHeight="1">
      <c r="A22" s="40" t="s">
        <v>137</v>
      </c>
      <c r="B22" s="22" t="s">
        <v>105</v>
      </c>
      <c r="C22" s="41" t="s">
        <v>138</v>
      </c>
      <c r="D22" s="52">
        <f t="shared" si="1"/>
        <v>684760.98</v>
      </c>
      <c r="E22" s="54">
        <v>426308</v>
      </c>
      <c r="F22" s="54">
        <v>259440</v>
      </c>
      <c r="G22" s="54">
        <v>145248</v>
      </c>
      <c r="H22" s="54">
        <v>0</v>
      </c>
      <c r="I22" s="54">
        <v>21620</v>
      </c>
      <c r="J22" s="54">
        <v>0</v>
      </c>
      <c r="K22" s="54">
        <v>134356.42000000001</v>
      </c>
      <c r="L22" s="54">
        <v>64750.080000000002</v>
      </c>
      <c r="M22" s="54">
        <v>32375.040000000001</v>
      </c>
      <c r="N22" s="54">
        <v>30351.599999999999</v>
      </c>
      <c r="O22" s="54">
        <v>0</v>
      </c>
      <c r="P22" s="54">
        <v>4046.88</v>
      </c>
      <c r="Q22" s="54">
        <v>2832.82</v>
      </c>
      <c r="R22" s="54">
        <v>0</v>
      </c>
      <c r="S22" s="54">
        <v>48562.559999999998</v>
      </c>
      <c r="T22" s="52">
        <f t="shared" si="3"/>
        <v>75534</v>
      </c>
      <c r="U22" s="54">
        <v>0</v>
      </c>
      <c r="V22" s="167">
        <v>65640</v>
      </c>
      <c r="W22" s="54">
        <v>3631</v>
      </c>
      <c r="X22" s="54">
        <v>6263</v>
      </c>
      <c r="Y22" s="54"/>
    </row>
    <row r="23" spans="1:25" ht="21" customHeight="1">
      <c r="A23" s="40" t="s">
        <v>139</v>
      </c>
      <c r="B23" s="22" t="s">
        <v>105</v>
      </c>
      <c r="C23" s="41" t="s">
        <v>118</v>
      </c>
      <c r="D23" s="52">
        <f t="shared" si="1"/>
        <v>684760.98</v>
      </c>
      <c r="E23" s="54">
        <v>426308</v>
      </c>
      <c r="F23" s="54">
        <v>259440</v>
      </c>
      <c r="G23" s="54">
        <v>145248</v>
      </c>
      <c r="H23" s="54">
        <v>0</v>
      </c>
      <c r="I23" s="54">
        <v>21620</v>
      </c>
      <c r="J23" s="54">
        <v>0</v>
      </c>
      <c r="K23" s="54">
        <v>134356.42000000001</v>
      </c>
      <c r="L23" s="54">
        <v>64750.080000000002</v>
      </c>
      <c r="M23" s="54">
        <v>32375.040000000001</v>
      </c>
      <c r="N23" s="54">
        <v>30351.599999999999</v>
      </c>
      <c r="O23" s="54">
        <v>0</v>
      </c>
      <c r="P23" s="54">
        <v>4046.88</v>
      </c>
      <c r="Q23" s="54">
        <v>2832.82</v>
      </c>
      <c r="R23" s="54">
        <v>0</v>
      </c>
      <c r="S23" s="54">
        <v>48562.559999999998</v>
      </c>
      <c r="T23" s="52">
        <f t="shared" si="3"/>
        <v>75534</v>
      </c>
      <c r="U23" s="54">
        <v>0</v>
      </c>
      <c r="V23" s="167">
        <v>65640</v>
      </c>
      <c r="W23" s="54">
        <v>3631</v>
      </c>
      <c r="X23" s="54">
        <v>6263</v>
      </c>
      <c r="Y23" s="5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0" orientation="landscape" verticalDpi="300"/>
  <headerFooter alignWithMargins="0"/>
  <ignoredErrors>
    <ignoredError sqref="T16 T7:T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topLeftCell="A4" workbookViewId="0">
      <selection activeCell="Q13" sqref="Q13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R1" s="120"/>
      <c r="S1" s="120"/>
      <c r="T1" s="120"/>
      <c r="U1" s="260" t="s">
        <v>210</v>
      </c>
      <c r="V1" s="260"/>
      <c r="W1" s="26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  <c r="HT1" s="120"/>
      <c r="HU1" s="120"/>
      <c r="HV1" s="120"/>
      <c r="HW1" s="120"/>
      <c r="HX1" s="120"/>
      <c r="HY1" s="120"/>
      <c r="HZ1" s="120"/>
      <c r="IA1" s="120"/>
      <c r="IB1" s="120"/>
      <c r="IC1" s="120"/>
      <c r="ID1" s="120"/>
      <c r="IE1" s="120"/>
      <c r="IF1" s="120"/>
      <c r="IG1" s="120"/>
      <c r="IH1" s="120"/>
    </row>
    <row r="2" spans="1:242" ht="23.1" customHeight="1">
      <c r="A2" s="221" t="s">
        <v>211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0"/>
      <c r="ID2" s="120"/>
      <c r="IE2" s="120"/>
      <c r="IF2" s="120"/>
      <c r="IG2" s="120"/>
      <c r="IH2" s="120"/>
    </row>
    <row r="3" spans="1:242" s="13" customFormat="1" ht="23.1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R3" s="120"/>
      <c r="S3" s="120"/>
      <c r="T3" s="120"/>
      <c r="U3" s="234" t="s">
        <v>87</v>
      </c>
      <c r="V3" s="234"/>
      <c r="W3" s="234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</row>
    <row r="4" spans="1:242" s="13" customFormat="1" ht="23.1" customHeight="1">
      <c r="A4" s="223" t="s">
        <v>109</v>
      </c>
      <c r="B4" s="223" t="s">
        <v>88</v>
      </c>
      <c r="C4" s="229" t="s">
        <v>110</v>
      </c>
      <c r="D4" s="223" t="s">
        <v>111</v>
      </c>
      <c r="E4" s="224" t="s">
        <v>212</v>
      </c>
      <c r="F4" s="224" t="s">
        <v>213</v>
      </c>
      <c r="G4" s="224" t="s">
        <v>214</v>
      </c>
      <c r="H4" s="224" t="s">
        <v>215</v>
      </c>
      <c r="I4" s="224" t="s">
        <v>216</v>
      </c>
      <c r="J4" s="223" t="s">
        <v>217</v>
      </c>
      <c r="K4" s="223" t="s">
        <v>218</v>
      </c>
      <c r="L4" s="223" t="s">
        <v>219</v>
      </c>
      <c r="M4" s="223" t="s">
        <v>220</v>
      </c>
      <c r="N4" s="223" t="s">
        <v>221</v>
      </c>
      <c r="O4" s="223" t="s">
        <v>222</v>
      </c>
      <c r="P4" s="267" t="s">
        <v>223</v>
      </c>
      <c r="Q4" s="223" t="s">
        <v>224</v>
      </c>
      <c r="R4" s="223" t="s">
        <v>225</v>
      </c>
      <c r="S4" s="252" t="s">
        <v>226</v>
      </c>
      <c r="T4" s="223" t="s">
        <v>227</v>
      </c>
      <c r="U4" s="223" t="s">
        <v>228</v>
      </c>
      <c r="V4" s="267" t="s">
        <v>229</v>
      </c>
      <c r="W4" s="223" t="s">
        <v>230</v>
      </c>
      <c r="X4" s="133"/>
      <c r="Y4" s="133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</row>
    <row r="5" spans="1:242" s="13" customFormat="1" ht="19.5" customHeight="1">
      <c r="A5" s="223"/>
      <c r="B5" s="223"/>
      <c r="C5" s="229"/>
      <c r="D5" s="223"/>
      <c r="E5" s="224"/>
      <c r="F5" s="224"/>
      <c r="G5" s="224"/>
      <c r="H5" s="224"/>
      <c r="I5" s="224"/>
      <c r="J5" s="223"/>
      <c r="K5" s="223"/>
      <c r="L5" s="223"/>
      <c r="M5" s="223"/>
      <c r="N5" s="223"/>
      <c r="O5" s="223"/>
      <c r="P5" s="268"/>
      <c r="Q5" s="223"/>
      <c r="R5" s="223"/>
      <c r="S5" s="252"/>
      <c r="T5" s="223"/>
      <c r="U5" s="223"/>
      <c r="V5" s="268"/>
      <c r="W5" s="223"/>
      <c r="X5" s="133"/>
      <c r="Y5" s="133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</row>
    <row r="6" spans="1:242" s="13" customFormat="1" ht="39.75" customHeight="1">
      <c r="A6" s="223"/>
      <c r="B6" s="223"/>
      <c r="C6" s="229"/>
      <c r="D6" s="223"/>
      <c r="E6" s="224"/>
      <c r="F6" s="224"/>
      <c r="G6" s="224"/>
      <c r="H6" s="224"/>
      <c r="I6" s="224"/>
      <c r="J6" s="223"/>
      <c r="K6" s="223"/>
      <c r="L6" s="223"/>
      <c r="M6" s="223"/>
      <c r="N6" s="223"/>
      <c r="O6" s="223"/>
      <c r="P6" s="231"/>
      <c r="Q6" s="223"/>
      <c r="R6" s="223"/>
      <c r="S6" s="252"/>
      <c r="T6" s="223"/>
      <c r="U6" s="223"/>
      <c r="V6" s="231"/>
      <c r="W6" s="223"/>
      <c r="X6" s="133"/>
      <c r="Y6" s="133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</row>
    <row r="7" spans="1:242" s="13" customFormat="1" ht="26.1" customHeight="1">
      <c r="A7" s="21"/>
      <c r="B7" s="22" t="s">
        <v>105</v>
      </c>
      <c r="C7" s="23" t="s">
        <v>106</v>
      </c>
      <c r="D7" s="163">
        <f>D8+D11+D13+D16+D21</f>
        <v>1294800</v>
      </c>
      <c r="E7" s="163">
        <f>E8+E11+E13+E16+E21</f>
        <v>92400</v>
      </c>
      <c r="F7" s="163">
        <f t="shared" ref="F7:W7" si="0">F8+F11+F13+F16+F21</f>
        <v>23100</v>
      </c>
      <c r="G7" s="163">
        <f t="shared" si="0"/>
        <v>15400</v>
      </c>
      <c r="H7" s="163">
        <f t="shared" si="0"/>
        <v>23100</v>
      </c>
      <c r="I7" s="163">
        <f t="shared" si="0"/>
        <v>38500</v>
      </c>
      <c r="J7" s="163">
        <f t="shared" si="0"/>
        <v>0</v>
      </c>
      <c r="K7" s="163">
        <f t="shared" si="0"/>
        <v>154000</v>
      </c>
      <c r="L7" s="163">
        <f t="shared" si="0"/>
        <v>38500</v>
      </c>
      <c r="M7" s="163">
        <f t="shared" si="0"/>
        <v>0</v>
      </c>
      <c r="N7" s="163">
        <f t="shared" si="0"/>
        <v>77000</v>
      </c>
      <c r="O7" s="163">
        <f t="shared" si="0"/>
        <v>0</v>
      </c>
      <c r="P7" s="163">
        <f t="shared" si="0"/>
        <v>0</v>
      </c>
      <c r="Q7" s="163">
        <f t="shared" si="0"/>
        <v>154000</v>
      </c>
      <c r="R7" s="163">
        <f t="shared" si="0"/>
        <v>10000</v>
      </c>
      <c r="S7" s="163">
        <f t="shared" si="0"/>
        <v>0</v>
      </c>
      <c r="T7" s="163">
        <f t="shared" si="0"/>
        <v>0</v>
      </c>
      <c r="U7" s="163">
        <f t="shared" si="0"/>
        <v>514800</v>
      </c>
      <c r="V7" s="163">
        <f t="shared" si="0"/>
        <v>0</v>
      </c>
      <c r="W7" s="163">
        <f t="shared" si="0"/>
        <v>154000</v>
      </c>
    </row>
    <row r="8" spans="1:242" ht="26.1" customHeight="1">
      <c r="A8" s="40" t="s">
        <v>113</v>
      </c>
      <c r="B8" s="22" t="s">
        <v>105</v>
      </c>
      <c r="C8" s="41" t="s">
        <v>114</v>
      </c>
      <c r="D8" s="163">
        <f>D9+D11</f>
        <v>799800</v>
      </c>
      <c r="E8" s="163">
        <f t="shared" ref="E8:W8" si="1">E9+E11</f>
        <v>56400</v>
      </c>
      <c r="F8" s="163">
        <f t="shared" si="1"/>
        <v>14100</v>
      </c>
      <c r="G8" s="163">
        <f t="shared" si="1"/>
        <v>9400</v>
      </c>
      <c r="H8" s="163">
        <f t="shared" si="1"/>
        <v>14100</v>
      </c>
      <c r="I8" s="163">
        <f t="shared" si="1"/>
        <v>23500</v>
      </c>
      <c r="J8" s="163">
        <f t="shared" si="1"/>
        <v>0</v>
      </c>
      <c r="K8" s="163">
        <f t="shared" si="1"/>
        <v>94000</v>
      </c>
      <c r="L8" s="163">
        <f t="shared" si="1"/>
        <v>23500</v>
      </c>
      <c r="M8" s="163">
        <f t="shared" si="1"/>
        <v>0</v>
      </c>
      <c r="N8" s="163">
        <f t="shared" si="1"/>
        <v>47000</v>
      </c>
      <c r="O8" s="163">
        <f t="shared" si="1"/>
        <v>0</v>
      </c>
      <c r="P8" s="163">
        <f t="shared" si="1"/>
        <v>0</v>
      </c>
      <c r="Q8" s="163">
        <f t="shared" si="1"/>
        <v>94000</v>
      </c>
      <c r="R8" s="163">
        <f t="shared" si="1"/>
        <v>10000</v>
      </c>
      <c r="S8" s="163">
        <f t="shared" si="1"/>
        <v>0</v>
      </c>
      <c r="T8" s="163">
        <f t="shared" si="1"/>
        <v>0</v>
      </c>
      <c r="U8" s="163">
        <f t="shared" si="1"/>
        <v>319800</v>
      </c>
      <c r="V8" s="163">
        <f t="shared" si="1"/>
        <v>0</v>
      </c>
      <c r="W8" s="163">
        <f t="shared" si="1"/>
        <v>94000</v>
      </c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</row>
    <row r="9" spans="1:242" ht="26.1" customHeight="1">
      <c r="A9" s="40" t="s">
        <v>115</v>
      </c>
      <c r="B9" s="22" t="s">
        <v>105</v>
      </c>
      <c r="C9" s="41" t="s">
        <v>116</v>
      </c>
      <c r="D9" s="163">
        <v>630800</v>
      </c>
      <c r="E9" s="163">
        <v>44400</v>
      </c>
      <c r="F9" s="163">
        <v>11100</v>
      </c>
      <c r="G9" s="163">
        <v>7400</v>
      </c>
      <c r="H9" s="163">
        <v>11100</v>
      </c>
      <c r="I9" s="163">
        <v>18500</v>
      </c>
      <c r="J9" s="163">
        <v>0</v>
      </c>
      <c r="K9" s="163">
        <v>74000</v>
      </c>
      <c r="L9" s="163">
        <v>18500</v>
      </c>
      <c r="M9" s="163">
        <v>0</v>
      </c>
      <c r="N9" s="163">
        <v>37000</v>
      </c>
      <c r="O9" s="163">
        <v>0</v>
      </c>
      <c r="P9" s="163">
        <v>0</v>
      </c>
      <c r="Q9" s="163">
        <v>74000</v>
      </c>
      <c r="R9" s="163">
        <v>10000</v>
      </c>
      <c r="S9" s="163">
        <v>0</v>
      </c>
      <c r="T9" s="163">
        <v>0</v>
      </c>
      <c r="U9" s="163">
        <v>250800</v>
      </c>
      <c r="V9" s="163">
        <v>0</v>
      </c>
      <c r="W9" s="163">
        <v>74000</v>
      </c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</row>
    <row r="10" spans="1:242" ht="26.1" customHeight="1">
      <c r="A10" s="40" t="s">
        <v>117</v>
      </c>
      <c r="B10" s="22" t="s">
        <v>105</v>
      </c>
      <c r="C10" s="41" t="s">
        <v>118</v>
      </c>
      <c r="D10" s="163">
        <v>630800</v>
      </c>
      <c r="E10" s="163">
        <v>44400</v>
      </c>
      <c r="F10" s="163">
        <v>11100</v>
      </c>
      <c r="G10" s="163">
        <v>7400</v>
      </c>
      <c r="H10" s="163">
        <v>11100</v>
      </c>
      <c r="I10" s="163">
        <v>18500</v>
      </c>
      <c r="J10" s="163">
        <v>0</v>
      </c>
      <c r="K10" s="163">
        <v>74000</v>
      </c>
      <c r="L10" s="163">
        <v>18500</v>
      </c>
      <c r="M10" s="163">
        <v>0</v>
      </c>
      <c r="N10" s="163">
        <v>37000</v>
      </c>
      <c r="O10" s="163">
        <v>0</v>
      </c>
      <c r="P10" s="163">
        <v>0</v>
      </c>
      <c r="Q10" s="163">
        <v>74000</v>
      </c>
      <c r="R10" s="163">
        <v>10000</v>
      </c>
      <c r="S10" s="163">
        <v>0</v>
      </c>
      <c r="T10" s="163">
        <v>0</v>
      </c>
      <c r="U10" s="163">
        <v>250800</v>
      </c>
      <c r="V10" s="163">
        <v>0</v>
      </c>
      <c r="W10" s="163">
        <v>74000</v>
      </c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</row>
    <row r="11" spans="1:242" ht="26.1" customHeight="1">
      <c r="A11" s="40" t="s">
        <v>119</v>
      </c>
      <c r="B11" s="22" t="s">
        <v>105</v>
      </c>
      <c r="C11" s="41" t="s">
        <v>120</v>
      </c>
      <c r="D11" s="163">
        <v>169000</v>
      </c>
      <c r="E11" s="163">
        <v>12000</v>
      </c>
      <c r="F11" s="163">
        <v>3000</v>
      </c>
      <c r="G11" s="163">
        <v>2000</v>
      </c>
      <c r="H11" s="163">
        <v>3000</v>
      </c>
      <c r="I11" s="163">
        <v>5000</v>
      </c>
      <c r="J11" s="163">
        <v>0</v>
      </c>
      <c r="K11" s="163">
        <v>20000</v>
      </c>
      <c r="L11" s="163">
        <v>5000</v>
      </c>
      <c r="M11" s="163">
        <v>0</v>
      </c>
      <c r="N11" s="163">
        <v>10000</v>
      </c>
      <c r="O11" s="163">
        <v>0</v>
      </c>
      <c r="P11" s="163">
        <v>0</v>
      </c>
      <c r="Q11" s="163">
        <v>20000</v>
      </c>
      <c r="R11" s="163">
        <v>0</v>
      </c>
      <c r="S11" s="163">
        <v>0</v>
      </c>
      <c r="T11" s="163">
        <v>0</v>
      </c>
      <c r="U11" s="163">
        <v>69000</v>
      </c>
      <c r="V11" s="163">
        <v>0</v>
      </c>
      <c r="W11" s="163">
        <v>20000</v>
      </c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</row>
    <row r="12" spans="1:242" ht="26.1" customHeight="1">
      <c r="A12" s="40" t="s">
        <v>121</v>
      </c>
      <c r="B12" s="22" t="s">
        <v>105</v>
      </c>
      <c r="C12" s="41" t="s">
        <v>118</v>
      </c>
      <c r="D12" s="163">
        <v>169000</v>
      </c>
      <c r="E12" s="163">
        <v>12000</v>
      </c>
      <c r="F12" s="163">
        <v>3000</v>
      </c>
      <c r="G12" s="163">
        <v>2000</v>
      </c>
      <c r="H12" s="163">
        <v>3000</v>
      </c>
      <c r="I12" s="163">
        <v>5000</v>
      </c>
      <c r="J12" s="163">
        <v>0</v>
      </c>
      <c r="K12" s="163">
        <v>20000</v>
      </c>
      <c r="L12" s="163">
        <v>5000</v>
      </c>
      <c r="M12" s="163">
        <v>0</v>
      </c>
      <c r="N12" s="163">
        <v>10000</v>
      </c>
      <c r="O12" s="163">
        <v>0</v>
      </c>
      <c r="P12" s="163">
        <v>0</v>
      </c>
      <c r="Q12" s="163">
        <v>20000</v>
      </c>
      <c r="R12" s="163">
        <v>0</v>
      </c>
      <c r="S12" s="163">
        <v>0</v>
      </c>
      <c r="T12" s="163">
        <v>0</v>
      </c>
      <c r="U12" s="163">
        <v>69000</v>
      </c>
      <c r="V12" s="163">
        <v>0</v>
      </c>
      <c r="W12" s="163">
        <v>20000</v>
      </c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</row>
    <row r="13" spans="1:242" ht="26.1" customHeight="1">
      <c r="A13" s="40" t="s">
        <v>122</v>
      </c>
      <c r="B13" s="22" t="s">
        <v>105</v>
      </c>
      <c r="C13" s="41" t="s">
        <v>123</v>
      </c>
      <c r="D13" s="163">
        <v>66400</v>
      </c>
      <c r="E13" s="163">
        <v>4800</v>
      </c>
      <c r="F13" s="163">
        <v>1200</v>
      </c>
      <c r="G13" s="163">
        <v>800</v>
      </c>
      <c r="H13" s="163">
        <v>1200</v>
      </c>
      <c r="I13" s="163">
        <v>2000</v>
      </c>
      <c r="J13" s="163">
        <v>0</v>
      </c>
      <c r="K13" s="163">
        <v>8000</v>
      </c>
      <c r="L13" s="163">
        <v>2000</v>
      </c>
      <c r="M13" s="163">
        <v>0</v>
      </c>
      <c r="N13" s="163">
        <v>4000</v>
      </c>
      <c r="O13" s="163">
        <v>0</v>
      </c>
      <c r="P13" s="163">
        <v>0</v>
      </c>
      <c r="Q13" s="163">
        <v>8000</v>
      </c>
      <c r="R13" s="163">
        <v>0</v>
      </c>
      <c r="S13" s="163">
        <v>0</v>
      </c>
      <c r="T13" s="163">
        <v>0</v>
      </c>
      <c r="U13" s="163">
        <v>26400</v>
      </c>
      <c r="V13" s="163">
        <v>0</v>
      </c>
      <c r="W13" s="163">
        <v>8000</v>
      </c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</row>
    <row r="14" spans="1:242" ht="26.1" customHeight="1">
      <c r="A14" s="40" t="s">
        <v>124</v>
      </c>
      <c r="B14" s="22" t="s">
        <v>105</v>
      </c>
      <c r="C14" s="41" t="s">
        <v>125</v>
      </c>
      <c r="D14" s="163">
        <v>66400</v>
      </c>
      <c r="E14" s="163">
        <v>4800</v>
      </c>
      <c r="F14" s="163">
        <v>1200</v>
      </c>
      <c r="G14" s="163">
        <v>800</v>
      </c>
      <c r="H14" s="163">
        <v>1200</v>
      </c>
      <c r="I14" s="163">
        <v>2000</v>
      </c>
      <c r="J14" s="163">
        <v>0</v>
      </c>
      <c r="K14" s="163">
        <v>8000</v>
      </c>
      <c r="L14" s="163">
        <v>2000</v>
      </c>
      <c r="M14" s="163">
        <v>0</v>
      </c>
      <c r="N14" s="163">
        <v>4000</v>
      </c>
      <c r="O14" s="163">
        <v>0</v>
      </c>
      <c r="P14" s="163">
        <v>0</v>
      </c>
      <c r="Q14" s="163">
        <v>8000</v>
      </c>
      <c r="R14" s="163">
        <v>0</v>
      </c>
      <c r="S14" s="163">
        <v>0</v>
      </c>
      <c r="T14" s="163">
        <v>0</v>
      </c>
      <c r="U14" s="163">
        <v>26400</v>
      </c>
      <c r="V14" s="163">
        <v>0</v>
      </c>
      <c r="W14" s="163">
        <v>8000</v>
      </c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</row>
    <row r="15" spans="1:242" ht="26.1" customHeight="1">
      <c r="A15" s="40" t="s">
        <v>126</v>
      </c>
      <c r="B15" s="22" t="s">
        <v>105</v>
      </c>
      <c r="C15" s="41" t="s">
        <v>118</v>
      </c>
      <c r="D15" s="163">
        <v>66400</v>
      </c>
      <c r="E15" s="163">
        <v>4800</v>
      </c>
      <c r="F15" s="163">
        <v>1200</v>
      </c>
      <c r="G15" s="163">
        <v>800</v>
      </c>
      <c r="H15" s="163">
        <v>1200</v>
      </c>
      <c r="I15" s="163">
        <v>2000</v>
      </c>
      <c r="J15" s="163">
        <v>0</v>
      </c>
      <c r="K15" s="163">
        <v>8000</v>
      </c>
      <c r="L15" s="163">
        <v>2000</v>
      </c>
      <c r="M15" s="163">
        <v>0</v>
      </c>
      <c r="N15" s="163">
        <v>4000</v>
      </c>
      <c r="O15" s="163">
        <v>0</v>
      </c>
      <c r="P15" s="163">
        <v>0</v>
      </c>
      <c r="Q15" s="163">
        <v>8000</v>
      </c>
      <c r="R15" s="163">
        <v>0</v>
      </c>
      <c r="S15" s="163">
        <v>0</v>
      </c>
      <c r="T15" s="163">
        <v>0</v>
      </c>
      <c r="U15" s="163">
        <v>26400</v>
      </c>
      <c r="V15" s="163">
        <v>0</v>
      </c>
      <c r="W15" s="163">
        <v>8000</v>
      </c>
    </row>
    <row r="16" spans="1:242" ht="26.1" customHeight="1">
      <c r="A16" s="40" t="s">
        <v>127</v>
      </c>
      <c r="B16" s="22" t="s">
        <v>105</v>
      </c>
      <c r="C16" s="41" t="s">
        <v>128</v>
      </c>
      <c r="D16" s="163">
        <f>D18+D19</f>
        <v>146400</v>
      </c>
      <c r="E16" s="163">
        <f t="shared" ref="E16:W16" si="2">E18+E19</f>
        <v>10800</v>
      </c>
      <c r="F16" s="163">
        <f t="shared" si="2"/>
        <v>2700</v>
      </c>
      <c r="G16" s="163">
        <f t="shared" si="2"/>
        <v>1800</v>
      </c>
      <c r="H16" s="163">
        <f t="shared" si="2"/>
        <v>2700</v>
      </c>
      <c r="I16" s="163">
        <f t="shared" si="2"/>
        <v>4500</v>
      </c>
      <c r="J16" s="163">
        <f t="shared" si="2"/>
        <v>0</v>
      </c>
      <c r="K16" s="163">
        <f t="shared" si="2"/>
        <v>18000</v>
      </c>
      <c r="L16" s="163">
        <f t="shared" si="2"/>
        <v>4500</v>
      </c>
      <c r="M16" s="163">
        <f t="shared" si="2"/>
        <v>0</v>
      </c>
      <c r="N16" s="163">
        <f t="shared" si="2"/>
        <v>9000</v>
      </c>
      <c r="O16" s="163">
        <f t="shared" si="2"/>
        <v>0</v>
      </c>
      <c r="P16" s="163">
        <f t="shared" si="2"/>
        <v>0</v>
      </c>
      <c r="Q16" s="163">
        <f t="shared" si="2"/>
        <v>18000</v>
      </c>
      <c r="R16" s="163">
        <f t="shared" si="2"/>
        <v>0</v>
      </c>
      <c r="S16" s="163">
        <f t="shared" si="2"/>
        <v>0</v>
      </c>
      <c r="T16" s="163">
        <f t="shared" si="2"/>
        <v>0</v>
      </c>
      <c r="U16" s="163">
        <f t="shared" si="2"/>
        <v>56400</v>
      </c>
      <c r="V16" s="163">
        <f t="shared" si="2"/>
        <v>0</v>
      </c>
      <c r="W16" s="163">
        <f t="shared" si="2"/>
        <v>18000</v>
      </c>
    </row>
    <row r="17" spans="1:23" ht="26.1" customHeight="1">
      <c r="A17" s="40" t="s">
        <v>129</v>
      </c>
      <c r="B17" s="22" t="s">
        <v>105</v>
      </c>
      <c r="C17" s="41" t="s">
        <v>130</v>
      </c>
      <c r="D17" s="163">
        <v>113800</v>
      </c>
      <c r="E17" s="163">
        <v>8400</v>
      </c>
      <c r="F17" s="163">
        <v>2100</v>
      </c>
      <c r="G17" s="163">
        <v>1400</v>
      </c>
      <c r="H17" s="163">
        <v>2100</v>
      </c>
      <c r="I17" s="163">
        <v>3500</v>
      </c>
      <c r="J17" s="163">
        <v>0</v>
      </c>
      <c r="K17" s="163">
        <v>14000</v>
      </c>
      <c r="L17" s="163">
        <v>3500</v>
      </c>
      <c r="M17" s="163">
        <v>0</v>
      </c>
      <c r="N17" s="163">
        <v>7000</v>
      </c>
      <c r="O17" s="163">
        <v>0</v>
      </c>
      <c r="P17" s="163">
        <v>0</v>
      </c>
      <c r="Q17" s="163">
        <v>14000</v>
      </c>
      <c r="R17" s="163">
        <v>0</v>
      </c>
      <c r="S17" s="163">
        <v>0</v>
      </c>
      <c r="T17" s="163">
        <v>0</v>
      </c>
      <c r="U17" s="163">
        <v>43800</v>
      </c>
      <c r="V17" s="163">
        <v>0</v>
      </c>
      <c r="W17" s="163">
        <v>14000</v>
      </c>
    </row>
    <row r="18" spans="1:23" ht="26.1" customHeight="1">
      <c r="A18" s="40" t="s">
        <v>131</v>
      </c>
      <c r="B18" s="22" t="s">
        <v>105</v>
      </c>
      <c r="C18" s="41" t="s">
        <v>118</v>
      </c>
      <c r="D18" s="163">
        <v>113800</v>
      </c>
      <c r="E18" s="163">
        <v>8400</v>
      </c>
      <c r="F18" s="163">
        <v>2100</v>
      </c>
      <c r="G18" s="163">
        <v>1400</v>
      </c>
      <c r="H18" s="163">
        <v>2100</v>
      </c>
      <c r="I18" s="163">
        <v>3500</v>
      </c>
      <c r="J18" s="163">
        <v>0</v>
      </c>
      <c r="K18" s="163">
        <v>14000</v>
      </c>
      <c r="L18" s="163">
        <v>3500</v>
      </c>
      <c r="M18" s="163">
        <v>0</v>
      </c>
      <c r="N18" s="163">
        <v>7000</v>
      </c>
      <c r="O18" s="163">
        <v>0</v>
      </c>
      <c r="P18" s="163">
        <v>0</v>
      </c>
      <c r="Q18" s="163">
        <v>14000</v>
      </c>
      <c r="R18" s="163">
        <v>0</v>
      </c>
      <c r="S18" s="163">
        <v>0</v>
      </c>
      <c r="T18" s="163">
        <v>0</v>
      </c>
      <c r="U18" s="163">
        <v>43800</v>
      </c>
      <c r="V18" s="163">
        <v>0</v>
      </c>
      <c r="W18" s="163">
        <v>14000</v>
      </c>
    </row>
    <row r="19" spans="1:23" ht="26.1" customHeight="1">
      <c r="A19" s="40" t="s">
        <v>132</v>
      </c>
      <c r="B19" s="22" t="s">
        <v>105</v>
      </c>
      <c r="C19" s="41" t="s">
        <v>133</v>
      </c>
      <c r="D19" s="163">
        <v>32600</v>
      </c>
      <c r="E19" s="163">
        <v>2400</v>
      </c>
      <c r="F19" s="163">
        <v>600</v>
      </c>
      <c r="G19" s="163">
        <v>400</v>
      </c>
      <c r="H19" s="163">
        <v>600</v>
      </c>
      <c r="I19" s="163">
        <v>1000</v>
      </c>
      <c r="J19" s="163">
        <v>0</v>
      </c>
      <c r="K19" s="163">
        <v>4000</v>
      </c>
      <c r="L19" s="163">
        <v>1000</v>
      </c>
      <c r="M19" s="163">
        <v>0</v>
      </c>
      <c r="N19" s="163">
        <v>2000</v>
      </c>
      <c r="O19" s="163">
        <v>0</v>
      </c>
      <c r="P19" s="163">
        <v>0</v>
      </c>
      <c r="Q19" s="163">
        <v>4000</v>
      </c>
      <c r="R19" s="163">
        <v>0</v>
      </c>
      <c r="S19" s="163">
        <v>0</v>
      </c>
      <c r="T19" s="163">
        <v>0</v>
      </c>
      <c r="U19" s="163">
        <v>12600</v>
      </c>
      <c r="V19" s="163">
        <v>0</v>
      </c>
      <c r="W19" s="163">
        <v>4000</v>
      </c>
    </row>
    <row r="20" spans="1:23" ht="26.1" customHeight="1">
      <c r="A20" s="40" t="s">
        <v>134</v>
      </c>
      <c r="B20" s="22" t="s">
        <v>105</v>
      </c>
      <c r="C20" s="41" t="s">
        <v>118</v>
      </c>
      <c r="D20" s="163">
        <v>32600</v>
      </c>
      <c r="E20" s="163">
        <v>2400</v>
      </c>
      <c r="F20" s="163">
        <v>600</v>
      </c>
      <c r="G20" s="163">
        <v>400</v>
      </c>
      <c r="H20" s="163">
        <v>600</v>
      </c>
      <c r="I20" s="163">
        <v>1000</v>
      </c>
      <c r="J20" s="163">
        <v>0</v>
      </c>
      <c r="K20" s="163">
        <v>4000</v>
      </c>
      <c r="L20" s="163">
        <v>1000</v>
      </c>
      <c r="M20" s="163">
        <v>0</v>
      </c>
      <c r="N20" s="163">
        <v>2000</v>
      </c>
      <c r="O20" s="163">
        <v>0</v>
      </c>
      <c r="P20" s="163">
        <v>0</v>
      </c>
      <c r="Q20" s="163">
        <v>4000</v>
      </c>
      <c r="R20" s="163">
        <v>0</v>
      </c>
      <c r="S20" s="163">
        <v>0</v>
      </c>
      <c r="T20" s="163">
        <v>0</v>
      </c>
      <c r="U20" s="163">
        <v>12600</v>
      </c>
      <c r="V20" s="163">
        <v>0</v>
      </c>
      <c r="W20" s="163">
        <v>4000</v>
      </c>
    </row>
    <row r="21" spans="1:23" ht="26.1" customHeight="1">
      <c r="A21" s="40" t="s">
        <v>135</v>
      </c>
      <c r="B21" s="22" t="s">
        <v>105</v>
      </c>
      <c r="C21" s="41" t="s">
        <v>136</v>
      </c>
      <c r="D21" s="163">
        <v>113200</v>
      </c>
      <c r="E21" s="163">
        <v>8400</v>
      </c>
      <c r="F21" s="163">
        <v>2100</v>
      </c>
      <c r="G21" s="163">
        <v>1400</v>
      </c>
      <c r="H21" s="163">
        <v>2100</v>
      </c>
      <c r="I21" s="163">
        <v>3500</v>
      </c>
      <c r="J21" s="163">
        <v>0</v>
      </c>
      <c r="K21" s="163">
        <v>14000</v>
      </c>
      <c r="L21" s="163">
        <v>3500</v>
      </c>
      <c r="M21" s="163">
        <v>0</v>
      </c>
      <c r="N21" s="163">
        <v>7000</v>
      </c>
      <c r="O21" s="163">
        <v>0</v>
      </c>
      <c r="P21" s="163">
        <v>0</v>
      </c>
      <c r="Q21" s="163">
        <v>14000</v>
      </c>
      <c r="R21" s="163">
        <v>0</v>
      </c>
      <c r="S21" s="163">
        <v>0</v>
      </c>
      <c r="T21" s="163">
        <v>0</v>
      </c>
      <c r="U21" s="163">
        <v>43200</v>
      </c>
      <c r="V21" s="163">
        <v>0</v>
      </c>
      <c r="W21" s="163">
        <v>14000</v>
      </c>
    </row>
    <row r="22" spans="1:23" ht="26.1" customHeight="1">
      <c r="A22" s="40" t="s">
        <v>137</v>
      </c>
      <c r="B22" s="22" t="s">
        <v>105</v>
      </c>
      <c r="C22" s="41" t="s">
        <v>138</v>
      </c>
      <c r="D22" s="163">
        <v>113200</v>
      </c>
      <c r="E22" s="163">
        <v>8400</v>
      </c>
      <c r="F22" s="163">
        <v>2100</v>
      </c>
      <c r="G22" s="163">
        <v>1400</v>
      </c>
      <c r="H22" s="163">
        <v>2100</v>
      </c>
      <c r="I22" s="163">
        <v>3500</v>
      </c>
      <c r="J22" s="163">
        <v>0</v>
      </c>
      <c r="K22" s="163">
        <v>14000</v>
      </c>
      <c r="L22" s="163">
        <v>3500</v>
      </c>
      <c r="M22" s="163">
        <v>0</v>
      </c>
      <c r="N22" s="163">
        <v>7000</v>
      </c>
      <c r="O22" s="163">
        <v>0</v>
      </c>
      <c r="P22" s="163">
        <v>0</v>
      </c>
      <c r="Q22" s="163">
        <v>14000</v>
      </c>
      <c r="R22" s="163">
        <v>0</v>
      </c>
      <c r="S22" s="163">
        <v>0</v>
      </c>
      <c r="T22" s="163">
        <v>0</v>
      </c>
      <c r="U22" s="163">
        <v>43200</v>
      </c>
      <c r="V22" s="163">
        <v>0</v>
      </c>
      <c r="W22" s="163">
        <v>14000</v>
      </c>
    </row>
    <row r="23" spans="1:23" ht="26.1" customHeight="1">
      <c r="A23" s="40" t="s">
        <v>139</v>
      </c>
      <c r="B23" s="22" t="s">
        <v>105</v>
      </c>
      <c r="C23" s="41" t="s">
        <v>118</v>
      </c>
      <c r="D23" s="163">
        <v>113200</v>
      </c>
      <c r="E23" s="163">
        <v>8400</v>
      </c>
      <c r="F23" s="163">
        <v>2100</v>
      </c>
      <c r="G23" s="163">
        <v>1400</v>
      </c>
      <c r="H23" s="163">
        <v>2100</v>
      </c>
      <c r="I23" s="163">
        <v>3500</v>
      </c>
      <c r="J23" s="163">
        <v>0</v>
      </c>
      <c r="K23" s="163">
        <v>14000</v>
      </c>
      <c r="L23" s="163">
        <v>3500</v>
      </c>
      <c r="M23" s="163">
        <v>0</v>
      </c>
      <c r="N23" s="163">
        <v>7000</v>
      </c>
      <c r="O23" s="163">
        <v>0</v>
      </c>
      <c r="P23" s="163">
        <v>0</v>
      </c>
      <c r="Q23" s="163">
        <v>14000</v>
      </c>
      <c r="R23" s="163">
        <v>0</v>
      </c>
      <c r="S23" s="163">
        <v>0</v>
      </c>
      <c r="T23" s="163">
        <v>0</v>
      </c>
      <c r="U23" s="163">
        <v>43200</v>
      </c>
      <c r="V23" s="163">
        <v>0</v>
      </c>
      <c r="W23" s="163">
        <v>14000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4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7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1"/>
  <sheetViews>
    <sheetView showGridLines="0" showZeros="0" zoomScale="115" zoomScaleNormal="115" workbookViewId="0">
      <selection activeCell="G34" sqref="G34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129"/>
      <c r="L1" s="97"/>
      <c r="M1" s="97"/>
      <c r="N1" s="97"/>
      <c r="O1" s="161" t="s">
        <v>231</v>
      </c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  <c r="FA1" s="120"/>
      <c r="FB1" s="120"/>
      <c r="FC1" s="120"/>
      <c r="FD1" s="120"/>
      <c r="FE1" s="120"/>
      <c r="FF1" s="120"/>
      <c r="FG1" s="120"/>
      <c r="FH1" s="120"/>
      <c r="FI1" s="120"/>
      <c r="FJ1" s="120"/>
      <c r="FK1" s="120"/>
      <c r="FL1" s="120"/>
      <c r="FM1" s="120"/>
      <c r="FN1" s="120"/>
      <c r="FO1" s="120"/>
      <c r="FP1" s="120"/>
      <c r="FQ1" s="120"/>
      <c r="FR1" s="120"/>
      <c r="FS1" s="120"/>
      <c r="FT1" s="120"/>
      <c r="FU1" s="120"/>
      <c r="FV1" s="120"/>
      <c r="FW1" s="120"/>
      <c r="FX1" s="120"/>
      <c r="FY1" s="120"/>
      <c r="FZ1" s="120"/>
      <c r="GA1" s="120"/>
      <c r="GB1" s="120"/>
      <c r="GC1" s="120"/>
      <c r="GD1" s="120"/>
      <c r="GE1" s="120"/>
      <c r="GF1" s="120"/>
      <c r="GG1" s="120"/>
      <c r="GH1" s="120"/>
      <c r="GI1" s="120"/>
      <c r="GJ1" s="120"/>
      <c r="GK1" s="120"/>
      <c r="GL1" s="120"/>
      <c r="GM1" s="120"/>
      <c r="GN1" s="120"/>
      <c r="GO1" s="120"/>
      <c r="GP1" s="120"/>
      <c r="GQ1" s="120"/>
      <c r="GR1" s="120"/>
      <c r="GS1" s="120"/>
      <c r="GT1" s="120"/>
      <c r="GU1" s="120"/>
      <c r="GV1" s="120"/>
      <c r="GW1" s="120"/>
      <c r="GX1" s="120"/>
      <c r="GY1" s="120"/>
      <c r="GZ1" s="120"/>
      <c r="HA1" s="120"/>
      <c r="HB1" s="120"/>
      <c r="HC1" s="120"/>
      <c r="HD1" s="120"/>
      <c r="HE1" s="120"/>
      <c r="HF1" s="120"/>
      <c r="HG1" s="120"/>
      <c r="HH1" s="120"/>
      <c r="HI1" s="120"/>
      <c r="HJ1" s="120"/>
      <c r="HK1" s="120"/>
      <c r="HL1" s="120"/>
      <c r="HM1" s="120"/>
      <c r="HN1" s="120"/>
      <c r="HO1" s="120"/>
      <c r="HP1" s="120"/>
      <c r="HQ1" s="120"/>
      <c r="HR1" s="120"/>
      <c r="HS1" s="120"/>
    </row>
    <row r="2" spans="1:227" ht="23.1" customHeight="1">
      <c r="A2" s="221" t="s">
        <v>232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0"/>
      <c r="HO2" s="120"/>
      <c r="HP2" s="120"/>
      <c r="HQ2" s="120"/>
      <c r="HR2" s="120"/>
      <c r="HS2" s="120"/>
    </row>
    <row r="3" spans="1:227" s="13" customFormat="1" ht="30.75" customHeight="1">
      <c r="A3" s="99"/>
      <c r="B3" s="99"/>
      <c r="C3" s="99"/>
      <c r="D3" s="99"/>
      <c r="E3" s="126"/>
      <c r="F3" s="126"/>
      <c r="G3" s="99"/>
      <c r="H3" s="126"/>
      <c r="I3" s="99"/>
      <c r="J3" s="99"/>
      <c r="K3" s="133"/>
      <c r="L3" s="99"/>
      <c r="M3" s="99"/>
      <c r="N3" s="269" t="s">
        <v>87</v>
      </c>
      <c r="O3" s="269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</row>
    <row r="4" spans="1:227" s="13" customFormat="1" ht="23.1" customHeight="1">
      <c r="A4" s="223" t="s">
        <v>109</v>
      </c>
      <c r="B4" s="223" t="s">
        <v>88</v>
      </c>
      <c r="C4" s="223" t="s">
        <v>110</v>
      </c>
      <c r="D4" s="230" t="s">
        <v>111</v>
      </c>
      <c r="E4" s="224" t="s">
        <v>233</v>
      </c>
      <c r="F4" s="224" t="s">
        <v>234</v>
      </c>
      <c r="G4" s="224" t="s">
        <v>235</v>
      </c>
      <c r="H4" s="224" t="s">
        <v>236</v>
      </c>
      <c r="I4" s="224" t="s">
        <v>237</v>
      </c>
      <c r="J4" s="224" t="s">
        <v>238</v>
      </c>
      <c r="K4" s="223" t="s">
        <v>239</v>
      </c>
      <c r="L4" s="223" t="s">
        <v>240</v>
      </c>
      <c r="M4" s="223" t="s">
        <v>241</v>
      </c>
      <c r="N4" s="223" t="s">
        <v>242</v>
      </c>
      <c r="O4" s="223" t="s">
        <v>243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</row>
    <row r="5" spans="1:227" s="13" customFormat="1" ht="19.5" customHeight="1">
      <c r="A5" s="223"/>
      <c r="B5" s="223"/>
      <c r="C5" s="223"/>
      <c r="D5" s="230"/>
      <c r="E5" s="224"/>
      <c r="F5" s="224"/>
      <c r="G5" s="224"/>
      <c r="H5" s="224"/>
      <c r="I5" s="224"/>
      <c r="J5" s="224"/>
      <c r="K5" s="223"/>
      <c r="L5" s="223"/>
      <c r="M5" s="223"/>
      <c r="N5" s="223"/>
      <c r="O5" s="223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</row>
    <row r="6" spans="1:227" s="13" customFormat="1" ht="39.75" customHeight="1">
      <c r="A6" s="223"/>
      <c r="B6" s="223"/>
      <c r="C6" s="223"/>
      <c r="D6" s="230"/>
      <c r="E6" s="224"/>
      <c r="F6" s="224"/>
      <c r="G6" s="224"/>
      <c r="H6" s="224"/>
      <c r="I6" s="224"/>
      <c r="J6" s="224"/>
      <c r="K6" s="223"/>
      <c r="L6" s="223"/>
      <c r="M6" s="223"/>
      <c r="N6" s="223"/>
      <c r="O6" s="223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</row>
    <row r="7" spans="1:227" s="13" customFormat="1" ht="23.1" customHeight="1">
      <c r="A7" s="21"/>
      <c r="B7" s="22" t="s">
        <v>105</v>
      </c>
      <c r="C7" s="23" t="s">
        <v>106</v>
      </c>
      <c r="D7" s="103">
        <v>120855</v>
      </c>
      <c r="E7" s="103">
        <v>0</v>
      </c>
      <c r="F7" s="103">
        <v>0</v>
      </c>
      <c r="G7" s="103">
        <v>0</v>
      </c>
      <c r="H7" s="103">
        <v>0</v>
      </c>
      <c r="I7" s="103">
        <v>77760</v>
      </c>
      <c r="J7" s="103">
        <v>0</v>
      </c>
      <c r="K7" s="103">
        <v>0</v>
      </c>
      <c r="L7" s="162">
        <v>0</v>
      </c>
      <c r="M7" s="103">
        <v>0</v>
      </c>
      <c r="N7" s="103">
        <v>0</v>
      </c>
      <c r="O7" s="103">
        <v>43095</v>
      </c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</row>
    <row r="8" spans="1:227" ht="23.1" customHeight="1">
      <c r="A8" s="40" t="s">
        <v>113</v>
      </c>
      <c r="B8" s="22" t="s">
        <v>105</v>
      </c>
      <c r="C8" s="41" t="s">
        <v>114</v>
      </c>
      <c r="D8" s="103">
        <v>120855</v>
      </c>
      <c r="E8" s="103">
        <v>0</v>
      </c>
      <c r="F8" s="103">
        <v>0</v>
      </c>
      <c r="G8" s="103">
        <v>0</v>
      </c>
      <c r="H8" s="103">
        <v>0</v>
      </c>
      <c r="I8" s="103">
        <v>77760</v>
      </c>
      <c r="J8" s="103">
        <v>0</v>
      </c>
      <c r="K8" s="103">
        <v>0</v>
      </c>
      <c r="L8" s="162">
        <v>0</v>
      </c>
      <c r="M8" s="103">
        <v>0</v>
      </c>
      <c r="N8" s="103">
        <v>0</v>
      </c>
      <c r="O8" s="103">
        <v>43095</v>
      </c>
    </row>
    <row r="9" spans="1:227" ht="23.1" customHeight="1">
      <c r="A9" s="40" t="s">
        <v>115</v>
      </c>
      <c r="B9" s="22" t="s">
        <v>105</v>
      </c>
      <c r="C9" s="41" t="s">
        <v>116</v>
      </c>
      <c r="D9" s="103">
        <v>120855</v>
      </c>
      <c r="E9" s="103">
        <v>0</v>
      </c>
      <c r="F9" s="103">
        <v>0</v>
      </c>
      <c r="G9" s="103">
        <v>0</v>
      </c>
      <c r="H9" s="103">
        <v>0</v>
      </c>
      <c r="I9" s="103">
        <v>77760</v>
      </c>
      <c r="J9" s="103">
        <v>0</v>
      </c>
      <c r="K9" s="103">
        <v>0</v>
      </c>
      <c r="L9" s="162">
        <v>0</v>
      </c>
      <c r="M9" s="103">
        <v>0</v>
      </c>
      <c r="N9" s="103">
        <v>0</v>
      </c>
      <c r="O9" s="103">
        <v>43095</v>
      </c>
    </row>
    <row r="10" spans="1:227" ht="23.1" customHeight="1">
      <c r="A10" s="40" t="s">
        <v>486</v>
      </c>
      <c r="B10" s="22" t="s">
        <v>105</v>
      </c>
      <c r="C10" s="41" t="s">
        <v>118</v>
      </c>
      <c r="D10" s="103">
        <v>120855</v>
      </c>
      <c r="E10" s="103">
        <v>0</v>
      </c>
      <c r="F10" s="103">
        <v>0</v>
      </c>
      <c r="G10" s="103">
        <v>0</v>
      </c>
      <c r="H10" s="103">
        <v>0</v>
      </c>
      <c r="I10" s="103">
        <v>77760</v>
      </c>
      <c r="J10" s="103">
        <v>0</v>
      </c>
      <c r="K10" s="103">
        <v>0</v>
      </c>
      <c r="L10" s="162">
        <v>0</v>
      </c>
      <c r="M10" s="103">
        <v>0</v>
      </c>
      <c r="N10" s="103">
        <v>0</v>
      </c>
      <c r="O10" s="103">
        <v>43095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</row>
    <row r="11" spans="1:227" ht="23.1" customHeight="1"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34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29</vt:i4>
      </vt:variant>
    </vt:vector>
  </HeadingPairs>
  <TitlesOfParts>
    <vt:vector size="57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非税收入计划表!Print_Area</vt:lpstr>
      <vt:lpstr>'上年结转支出预算表(政府预算)'!Print_Area</vt:lpstr>
      <vt:lpstr>项目支出预算绩效目标申报表!Print_Area</vt:lpstr>
      <vt:lpstr>'一般公共预算基本支出情况表—对个人和家庭的补助(政府预算)'!Print_Area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2023-06-05T08:36:35Z</cp:lastPrinted>
  <dcterms:created xsi:type="dcterms:W3CDTF">2017-09-19T01:54:00Z</dcterms:created>
  <dcterms:modified xsi:type="dcterms:W3CDTF">2023-06-05T08:37:33Z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